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892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<sst xmlns="http://schemas.openxmlformats.org/spreadsheetml/2006/main" count="120" uniqueCount="109">
  <si>
    <t>ARIZONA DEPARTMENT OF TRANSPORTATION</t>
  </si>
  <si>
    <t>OFFICE MEMO</t>
  </si>
  <si>
    <t>Date</t>
  </si>
  <si>
    <t>TO:</t>
  </si>
  <si>
    <t xml:space="preserve">Change the colored areas </t>
  </si>
  <si>
    <t>to black on your finished</t>
  </si>
  <si>
    <t>FROM:</t>
  </si>
  <si>
    <t>Your Name</t>
  </si>
  <si>
    <t>document.</t>
  </si>
  <si>
    <t>Title</t>
  </si>
  <si>
    <t>Mail Drop</t>
  </si>
  <si>
    <t>THRU:</t>
  </si>
  <si>
    <t>District Engineer Name</t>
  </si>
  <si>
    <t>"Save as" to create a budget increase.</t>
  </si>
  <si>
    <t>RE:</t>
  </si>
  <si>
    <t>Project #  /  TRACS #</t>
  </si>
  <si>
    <t>Project Name</t>
  </si>
  <si>
    <t>Project Location</t>
  </si>
  <si>
    <t>ORG:</t>
  </si>
  <si>
    <t>xxxx</t>
  </si>
  <si>
    <t>The referenced project requires additional work in order to adequately address the</t>
  </si>
  <si>
    <t>construction needs at this location.  Pertinent fiscal information is as follows:</t>
  </si>
  <si>
    <t>Original Contract Amount:</t>
  </si>
  <si>
    <t>This information is obtained from the CCS.</t>
  </si>
  <si>
    <t>Five Percent Contingency:</t>
  </si>
  <si>
    <t>Click UPDATE on the menu at the top.  Click</t>
  </si>
  <si>
    <t>CE:</t>
  </si>
  <si>
    <t>FINANCE.  When the report comes up, look in the</t>
  </si>
  <si>
    <t>Post Design:</t>
  </si>
  <si>
    <t>"Agreement Estimate" column.  Delete the categories on this sheet</t>
  </si>
  <si>
    <t>DPS:</t>
  </si>
  <si>
    <t>that don't apply.  Do not make up categories.</t>
  </si>
  <si>
    <t>Incentives:</t>
  </si>
  <si>
    <t>If you have questions or cannot obtain a copy of the FINANCE report,</t>
  </si>
  <si>
    <t>Utilities:</t>
  </si>
  <si>
    <t>Other:</t>
  </si>
  <si>
    <t>Original Available:</t>
  </si>
  <si>
    <t>Actual Construction Costs:</t>
  </si>
  <si>
    <t>Actual Other Construction:</t>
  </si>
  <si>
    <t>Actual CE:</t>
  </si>
  <si>
    <t>Actual DPS:</t>
  </si>
  <si>
    <t>Actual JPAs:</t>
  </si>
  <si>
    <t>Actual Utilities:</t>
  </si>
  <si>
    <t>Contract Work Remaining:</t>
  </si>
  <si>
    <t>You figure</t>
  </si>
  <si>
    <t>Additional Other Construction:</t>
  </si>
  <si>
    <t>Do not make up additional</t>
  </si>
  <si>
    <t>categories.</t>
  </si>
  <si>
    <t>Additional CE Costs:</t>
  </si>
  <si>
    <t>List only the lines you need</t>
  </si>
  <si>
    <t>Additional DPS:</t>
  </si>
  <si>
    <t>in your request.</t>
  </si>
  <si>
    <t>Additional JPAs:</t>
  </si>
  <si>
    <t>Take out the categories you do not need.</t>
  </si>
  <si>
    <t>Additional Utilities:</t>
  </si>
  <si>
    <t>Proposed New Total Needed:</t>
  </si>
  <si>
    <t>Less Previous Increases:</t>
  </si>
  <si>
    <t>Requested Amount:</t>
  </si>
  <si>
    <t xml:space="preserve">Reason for Increase:  </t>
  </si>
  <si>
    <t>____________________________</t>
  </si>
  <si>
    <t>RESIDENT ENGINEER</t>
  </si>
  <si>
    <t>DISTRICT ENGINEER</t>
  </si>
  <si>
    <t>XXX:xx</t>
  </si>
  <si>
    <t xml:space="preserve">Be sure to delete or backspace out all the explanation notes.  Also your </t>
  </si>
  <si>
    <t>finished document should be in black.</t>
  </si>
  <si>
    <t>Construction Group 172A</t>
  </si>
  <si>
    <t>I recommend that the budget for this project be increased to accommodate this additional work.</t>
  </si>
  <si>
    <t>This form contains formulas.</t>
  </si>
  <si>
    <t>request before turning in.</t>
  </si>
  <si>
    <t>Remove my explanations on your</t>
  </si>
  <si>
    <t xml:space="preserve"> Should equal "Total:" in Agree. Est. column on Finance Report.</t>
  </si>
  <si>
    <t xml:space="preserve">Formula in this cell.  You don't need to enter anything here.  </t>
  </si>
  <si>
    <t>Formula in this cell.  You don't need to enter anything here.</t>
  </si>
  <si>
    <t>Additional Suppl. Agree:</t>
  </si>
  <si>
    <t>Actual costs are to be taken from the 125 column of Finance Screen</t>
  </si>
  <si>
    <t>Enter either "Contractor Pay" or "CPE Payments" whichever is greatest</t>
  </si>
  <si>
    <t>Enter Other Construction</t>
  </si>
  <si>
    <t>Enter Total CE</t>
  </si>
  <si>
    <t>Enter DPS</t>
  </si>
  <si>
    <t>Enter JPA'S</t>
  </si>
  <si>
    <t>Enter Utilities</t>
  </si>
  <si>
    <t>This line is used to round the total request amount to the nearest $5K</t>
  </si>
  <si>
    <t xml:space="preserve">Enter as a Negative number total Previous Budget Increases to date. </t>
  </si>
  <si>
    <t>Funding Source:</t>
  </si>
  <si>
    <t>cc:</t>
  </si>
  <si>
    <t>JPA's:</t>
  </si>
  <si>
    <t>Public Relations:</t>
  </si>
  <si>
    <t>Actual Public Relations:</t>
  </si>
  <si>
    <t>Actual Post Design:</t>
  </si>
  <si>
    <t>Enter Total Post Design</t>
  </si>
  <si>
    <t>Enter Public Relations</t>
  </si>
  <si>
    <t>Enter a detailed explanation for the additional funds being requested.</t>
  </si>
  <si>
    <t>Provide Name, Title, and Employer of Local Government or 3rd Party who agreed fund to the increase</t>
  </si>
  <si>
    <t>Do not use abbreviations.  Attached additional back-up if necessary.</t>
  </si>
  <si>
    <t>Additional  Costs:</t>
  </si>
  <si>
    <t>Additional Public Relations:</t>
  </si>
  <si>
    <t>Additional Post Design:</t>
  </si>
  <si>
    <t>Assistant State Engineer, Construction-Materials</t>
  </si>
  <si>
    <t>JULIE E. KLIEWER, Ph.D., P.E.</t>
  </si>
  <si>
    <t>call Irene Montez at 602 712-7299.</t>
  </si>
  <si>
    <t>Resident Engineer is responsible for contacting Julie Kliewer</t>
  </si>
  <si>
    <t>regarding Contingency Funds.  If the request is for a Local Government project</t>
  </si>
  <si>
    <t>RE should work with local agency and Jodi Rooney, ADOT Local Government</t>
  </si>
  <si>
    <t>Section to determine the funding source.  Submit written statement from</t>
  </si>
  <si>
    <t>local agency indicating agreement to cover the increase.</t>
  </si>
  <si>
    <t>Procurement budget increases in excess of $100,00 must be approved</t>
  </si>
  <si>
    <t>budget increase to procurement for signature.</t>
  </si>
  <si>
    <t>by the procurement officer.  If applicable, field reports will forward</t>
  </si>
  <si>
    <t>updated 6/9/16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</si>
</sst>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44" fontId="4" fillId="0" borderId="0" xfId="44" applyNumberFormat="1" applyFont="1" applyAlignment="1">
      <alignment/>
    </xf>
    <xf numFmtId="43" fontId="4" fillId="0" borderId="0" xfId="42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4" fillId="0" borderId="0" xfId="44" applyFont="1" applyAlignment="1">
      <alignment/>
    </xf>
    <xf numFmtId="43" fontId="4" fillId="0" borderId="0" xfId="44" applyNumberFormat="1" applyFont="1" applyAlignment="1">
      <alignment/>
    </xf>
    <xf numFmtId="43" fontId="4" fillId="0" borderId="0" xfId="42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Layout" workbookViewId="0" topLeftCell="A1">
      <selection activeCell="A3" sqref="A3:I3"/>
    </sheetView>
  </sheetViews>
  <sheetFormatPr defaultColWidth="10.00390625" defaultRowHeight="12.75"/>
  <cols>
    <col min="1" max="2" width="10.00390625" style="0" customWidth="1"/>
    <col min="3" max="3" width="12.57421875" style="0" customWidth="1"/>
    <col min="4" max="4" width="19.28125" style="0" customWidth="1"/>
  </cols>
  <sheetData>
    <row r="1" spans="1:11" ht="18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5"/>
      <c r="K1" s="15"/>
    </row>
    <row r="2" spans="1:11" ht="15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16"/>
      <c r="K2" s="16"/>
    </row>
    <row r="3" spans="1:11" ht="1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17"/>
      <c r="K3" s="17"/>
    </row>
    <row r="5" spans="1:7" s="1" customFormat="1" ht="15">
      <c r="A5" s="1" t="s">
        <v>3</v>
      </c>
      <c r="B5" s="1" t="s">
        <v>98</v>
      </c>
      <c r="D5" s="2"/>
      <c r="E5" s="2"/>
      <c r="F5" s="2"/>
      <c r="G5" s="2"/>
    </row>
    <row r="6" spans="2:7" s="1" customFormat="1" ht="15">
      <c r="B6" s="1" t="s">
        <v>97</v>
      </c>
      <c r="D6" s="2"/>
      <c r="E6" s="2"/>
      <c r="F6" s="2"/>
      <c r="G6" s="2"/>
    </row>
    <row r="7" spans="2:7" s="1" customFormat="1" ht="15">
      <c r="B7" s="1" t="s">
        <v>65</v>
      </c>
      <c r="D7" s="2"/>
      <c r="E7" s="3" t="s">
        <v>4</v>
      </c>
      <c r="F7" s="2"/>
      <c r="G7" s="2"/>
    </row>
    <row r="8" spans="5:7" s="1" customFormat="1" ht="15">
      <c r="E8" s="3" t="s">
        <v>5</v>
      </c>
      <c r="F8" s="2"/>
      <c r="G8" s="2"/>
    </row>
    <row r="9" spans="1:5" s="1" customFormat="1" ht="15">
      <c r="A9" s="1" t="s">
        <v>6</v>
      </c>
      <c r="B9" s="2" t="s">
        <v>7</v>
      </c>
      <c r="E9" s="3" t="s">
        <v>8</v>
      </c>
    </row>
    <row r="10" s="1" customFormat="1" ht="15">
      <c r="B10" s="2" t="s">
        <v>9</v>
      </c>
    </row>
    <row r="11" s="1" customFormat="1" ht="15">
      <c r="B11" s="2" t="s">
        <v>10</v>
      </c>
    </row>
    <row r="12" spans="2:9" s="1" customFormat="1" ht="15">
      <c r="B12" s="2"/>
      <c r="E12" s="4"/>
      <c r="F12" s="5"/>
      <c r="G12" s="5"/>
      <c r="H12" s="5"/>
      <c r="I12" s="5"/>
    </row>
    <row r="13" spans="1:9" s="1" customFormat="1" ht="15">
      <c r="A13" s="1" t="s">
        <v>11</v>
      </c>
      <c r="B13" s="2" t="s">
        <v>12</v>
      </c>
      <c r="C13" s="2"/>
      <c r="E13" s="4" t="s">
        <v>13</v>
      </c>
      <c r="F13" s="5"/>
      <c r="G13" s="5"/>
      <c r="H13" s="5"/>
      <c r="I13" s="5"/>
    </row>
    <row r="14" spans="2:9" s="1" customFormat="1" ht="15">
      <c r="B14" s="2" t="s">
        <v>9</v>
      </c>
      <c r="C14" s="2"/>
      <c r="E14" s="4" t="s">
        <v>69</v>
      </c>
      <c r="F14" s="5"/>
      <c r="G14" s="5"/>
      <c r="H14" s="5"/>
      <c r="I14" s="5"/>
    </row>
    <row r="15" spans="2:9" s="1" customFormat="1" ht="15">
      <c r="B15" s="2" t="s">
        <v>10</v>
      </c>
      <c r="C15" s="2"/>
      <c r="E15" s="4" t="s">
        <v>68</v>
      </c>
      <c r="F15" s="5"/>
      <c r="G15" s="5"/>
      <c r="H15" s="5"/>
      <c r="I15" s="5"/>
    </row>
    <row r="16" s="1" customFormat="1" ht="15">
      <c r="E16" s="4" t="s">
        <v>67</v>
      </c>
    </row>
    <row r="17" spans="1:5" s="1" customFormat="1" ht="15">
      <c r="A17" s="1" t="s">
        <v>14</v>
      </c>
      <c r="B17" s="2" t="s">
        <v>15</v>
      </c>
      <c r="C17" s="2"/>
      <c r="E17" s="4"/>
    </row>
    <row r="18" spans="2:3" s="1" customFormat="1" ht="15">
      <c r="B18" s="2" t="s">
        <v>16</v>
      </c>
      <c r="C18" s="2"/>
    </row>
    <row r="19" spans="2:3" s="1" customFormat="1" ht="15">
      <c r="B19" s="2" t="s">
        <v>17</v>
      </c>
      <c r="C19" s="2"/>
    </row>
    <row r="20" spans="1:3" s="1" customFormat="1" ht="15">
      <c r="A20" s="1" t="s">
        <v>18</v>
      </c>
      <c r="B20" s="6" t="s">
        <v>19</v>
      </c>
      <c r="C20" s="2"/>
    </row>
    <row r="21" spans="2:3" s="1" customFormat="1" ht="15">
      <c r="B21" s="6"/>
      <c r="C21" s="2"/>
    </row>
    <row r="22" s="1" customFormat="1" ht="15">
      <c r="A22" s="1" t="s">
        <v>20</v>
      </c>
    </row>
    <row r="23" s="1" customFormat="1" ht="15">
      <c r="A23" s="1" t="s">
        <v>21</v>
      </c>
    </row>
    <row r="24" s="1" customFormat="1" ht="15"/>
    <row r="25" spans="1:8" s="1" customFormat="1" ht="15">
      <c r="A25" s="1" t="s">
        <v>22</v>
      </c>
      <c r="D25" s="7">
        <v>133909898</v>
      </c>
      <c r="E25" s="3" t="s">
        <v>23</v>
      </c>
      <c r="F25" s="2"/>
      <c r="G25" s="2"/>
      <c r="H25" s="2"/>
    </row>
    <row r="26" spans="1:8" s="1" customFormat="1" ht="15">
      <c r="A26" s="1" t="s">
        <v>24</v>
      </c>
      <c r="D26" s="8">
        <v>6695495</v>
      </c>
      <c r="E26" s="3" t="s">
        <v>25</v>
      </c>
      <c r="F26" s="2"/>
      <c r="G26" s="2"/>
      <c r="H26" s="2"/>
    </row>
    <row r="27" spans="1:8" s="1" customFormat="1" ht="15">
      <c r="A27" s="1" t="s">
        <v>86</v>
      </c>
      <c r="D27" s="8">
        <v>75000</v>
      </c>
      <c r="E27" s="3" t="s">
        <v>27</v>
      </c>
      <c r="F27" s="2"/>
      <c r="G27" s="2"/>
      <c r="H27" s="2"/>
    </row>
    <row r="28" spans="1:8" s="1" customFormat="1" ht="15">
      <c r="A28" s="1" t="s">
        <v>26</v>
      </c>
      <c r="D28" s="8">
        <v>10712792</v>
      </c>
      <c r="E28" s="3" t="s">
        <v>29</v>
      </c>
      <c r="F28" s="2"/>
      <c r="G28" s="2"/>
      <c r="H28" s="2"/>
    </row>
    <row r="29" spans="1:5" s="1" customFormat="1" ht="15">
      <c r="A29" s="1" t="s">
        <v>28</v>
      </c>
      <c r="D29" s="8">
        <v>1711114</v>
      </c>
      <c r="E29" s="3" t="s">
        <v>31</v>
      </c>
    </row>
    <row r="30" spans="1:5" s="1" customFormat="1" ht="15">
      <c r="A30" s="1" t="s">
        <v>32</v>
      </c>
      <c r="D30" s="8">
        <v>1542090</v>
      </c>
      <c r="E30" s="3" t="s">
        <v>33</v>
      </c>
    </row>
    <row r="31" spans="1:5" s="1" customFormat="1" ht="15">
      <c r="A31" s="1" t="s">
        <v>35</v>
      </c>
      <c r="D31" s="8">
        <v>1096000</v>
      </c>
      <c r="E31" s="3" t="s">
        <v>99</v>
      </c>
    </row>
    <row r="32" spans="1:4" s="1" customFormat="1" ht="15">
      <c r="A32" s="1" t="s">
        <v>30</v>
      </c>
      <c r="D32" s="8">
        <v>74630</v>
      </c>
    </row>
    <row r="33" spans="1:5" s="1" customFormat="1" ht="15">
      <c r="A33" s="1" t="s">
        <v>85</v>
      </c>
      <c r="D33" s="8">
        <v>0</v>
      </c>
      <c r="E33" s="3"/>
    </row>
    <row r="34" spans="1:5" s="1" customFormat="1" ht="15">
      <c r="A34" s="1" t="s">
        <v>34</v>
      </c>
      <c r="D34" s="8">
        <v>2330000</v>
      </c>
      <c r="E34" s="3"/>
    </row>
    <row r="35" spans="1:5" s="1" customFormat="1" ht="15">
      <c r="A35" s="9" t="s">
        <v>36</v>
      </c>
      <c r="D35" s="10">
        <f>SUM(D25:D34)</f>
        <v>158147019</v>
      </c>
      <c r="E35" s="3" t="s">
        <v>70</v>
      </c>
    </row>
    <row r="36" s="1" customFormat="1" ht="15"/>
    <row r="37" s="1" customFormat="1" ht="15">
      <c r="E37" s="3" t="s">
        <v>74</v>
      </c>
    </row>
    <row r="38" s="1" customFormat="1" ht="15"/>
    <row r="39" spans="1:8" s="1" customFormat="1" ht="15">
      <c r="A39" s="1" t="s">
        <v>37</v>
      </c>
      <c r="D39" s="11">
        <v>150441854.59</v>
      </c>
      <c r="E39" s="3" t="s">
        <v>75</v>
      </c>
      <c r="F39" s="2"/>
      <c r="G39" s="2"/>
      <c r="H39" s="2"/>
    </row>
    <row r="40" spans="1:8" s="1" customFormat="1" ht="15">
      <c r="A40" s="1" t="s">
        <v>38</v>
      </c>
      <c r="D40" s="12">
        <v>32193.56</v>
      </c>
      <c r="E40" s="3" t="s">
        <v>76</v>
      </c>
      <c r="F40" s="2"/>
      <c r="G40" s="2"/>
      <c r="H40" s="2"/>
    </row>
    <row r="41" spans="1:8" s="1" customFormat="1" ht="15">
      <c r="A41" s="1" t="s">
        <v>87</v>
      </c>
      <c r="D41" s="12">
        <v>97774.42</v>
      </c>
      <c r="E41" s="3" t="s">
        <v>90</v>
      </c>
      <c r="F41" s="2"/>
      <c r="G41" s="2"/>
      <c r="H41" s="2"/>
    </row>
    <row r="42" spans="1:8" s="1" customFormat="1" ht="15">
      <c r="A42" s="1" t="s">
        <v>39</v>
      </c>
      <c r="D42" s="13">
        <v>6862968.84</v>
      </c>
      <c r="E42" s="3" t="s">
        <v>77</v>
      </c>
      <c r="F42" s="2"/>
      <c r="G42" s="2"/>
      <c r="H42" s="2"/>
    </row>
    <row r="43" spans="1:8" s="1" customFormat="1" ht="15">
      <c r="A43" s="1" t="s">
        <v>88</v>
      </c>
      <c r="D43" s="13">
        <v>1866285.99</v>
      </c>
      <c r="E43" s="3" t="s">
        <v>89</v>
      </c>
      <c r="F43" s="2"/>
      <c r="G43" s="2"/>
      <c r="H43" s="2"/>
    </row>
    <row r="44" spans="1:8" s="1" customFormat="1" ht="15">
      <c r="A44" s="1" t="s">
        <v>40</v>
      </c>
      <c r="D44" s="13">
        <v>0</v>
      </c>
      <c r="E44" s="3" t="s">
        <v>78</v>
      </c>
      <c r="F44" s="2"/>
      <c r="G44" s="2"/>
      <c r="H44" s="2"/>
    </row>
    <row r="45" spans="1:8" s="1" customFormat="1" ht="15">
      <c r="A45" s="1" t="s">
        <v>41</v>
      </c>
      <c r="D45" s="13">
        <v>1096000</v>
      </c>
      <c r="E45" s="3" t="s">
        <v>79</v>
      </c>
      <c r="F45" s="2"/>
      <c r="G45" s="2"/>
      <c r="H45" s="2"/>
    </row>
    <row r="46" spans="1:8" s="1" customFormat="1" ht="15">
      <c r="A46" s="1" t="s">
        <v>42</v>
      </c>
      <c r="D46" s="13">
        <v>0</v>
      </c>
      <c r="E46" s="3" t="s">
        <v>80</v>
      </c>
      <c r="F46" s="2"/>
      <c r="G46" s="2"/>
      <c r="H46" s="2"/>
    </row>
    <row r="47" spans="1:8" s="1" customFormat="1" ht="15">
      <c r="A47" s="1" t="s">
        <v>43</v>
      </c>
      <c r="D47" s="13">
        <v>392468</v>
      </c>
      <c r="E47" s="3" t="s">
        <v>44</v>
      </c>
      <c r="F47" s="2"/>
      <c r="G47" s="2"/>
      <c r="H47" s="2"/>
    </row>
    <row r="48" spans="1:9" s="1" customFormat="1" ht="15">
      <c r="A48" s="1" t="s">
        <v>45</v>
      </c>
      <c r="D48" s="13">
        <v>2474.02</v>
      </c>
      <c r="E48" s="3" t="s">
        <v>44</v>
      </c>
      <c r="F48" s="2"/>
      <c r="G48" s="4" t="s">
        <v>46</v>
      </c>
      <c r="H48" s="5"/>
      <c r="I48" s="5"/>
    </row>
    <row r="49" spans="1:9" s="1" customFormat="1" ht="15">
      <c r="A49" s="1" t="s">
        <v>95</v>
      </c>
      <c r="D49" s="13">
        <v>0</v>
      </c>
      <c r="E49" s="3" t="s">
        <v>44</v>
      </c>
      <c r="F49" s="2"/>
      <c r="G49" s="4"/>
      <c r="H49" s="5"/>
      <c r="I49" s="5"/>
    </row>
    <row r="50" spans="1:9" s="1" customFormat="1" ht="15">
      <c r="A50" s="1" t="s">
        <v>73</v>
      </c>
      <c r="D50" s="13">
        <v>405000</v>
      </c>
      <c r="E50" s="3" t="s">
        <v>44</v>
      </c>
      <c r="F50" s="2"/>
      <c r="G50" s="4" t="s">
        <v>47</v>
      </c>
      <c r="H50" s="5"/>
      <c r="I50" s="5"/>
    </row>
    <row r="51" spans="1:9" s="1" customFormat="1" ht="15">
      <c r="A51" s="1" t="s">
        <v>48</v>
      </c>
      <c r="D51" s="13">
        <v>0</v>
      </c>
      <c r="E51" s="3" t="s">
        <v>44</v>
      </c>
      <c r="F51" s="2"/>
      <c r="G51" s="4" t="s">
        <v>49</v>
      </c>
      <c r="H51" s="5"/>
      <c r="I51" s="5"/>
    </row>
    <row r="52" spans="1:9" s="1" customFormat="1" ht="15">
      <c r="A52" s="1" t="s">
        <v>96</v>
      </c>
      <c r="D52" s="13">
        <v>0</v>
      </c>
      <c r="E52" s="3" t="s">
        <v>44</v>
      </c>
      <c r="F52" s="2"/>
      <c r="G52" s="4"/>
      <c r="H52" s="5"/>
      <c r="I52" s="5"/>
    </row>
    <row r="53" spans="1:9" s="1" customFormat="1" ht="15">
      <c r="A53" s="1" t="s">
        <v>50</v>
      </c>
      <c r="D53" s="13">
        <v>0</v>
      </c>
      <c r="E53" s="3" t="s">
        <v>44</v>
      </c>
      <c r="F53" s="2"/>
      <c r="G53" s="4" t="s">
        <v>51</v>
      </c>
      <c r="H53" s="5"/>
      <c r="I53" s="5"/>
    </row>
    <row r="54" spans="1:8" s="1" customFormat="1" ht="15">
      <c r="A54" s="1" t="s">
        <v>52</v>
      </c>
      <c r="D54" s="13">
        <v>0</v>
      </c>
      <c r="E54" s="3" t="s">
        <v>44</v>
      </c>
      <c r="F54" s="2"/>
      <c r="G54" s="4" t="s">
        <v>53</v>
      </c>
      <c r="H54" s="2"/>
    </row>
    <row r="55" spans="1:8" s="1" customFormat="1" ht="15">
      <c r="A55" s="1" t="s">
        <v>54</v>
      </c>
      <c r="D55" s="13">
        <v>0</v>
      </c>
      <c r="E55" s="3" t="s">
        <v>44</v>
      </c>
      <c r="F55" s="2"/>
      <c r="G55" s="2"/>
      <c r="H55" s="2"/>
    </row>
    <row r="56" spans="1:5" s="1" customFormat="1" ht="15">
      <c r="A56" s="1" t="s">
        <v>94</v>
      </c>
      <c r="D56" s="13">
        <v>0</v>
      </c>
      <c r="E56" s="3" t="s">
        <v>81</v>
      </c>
    </row>
    <row r="57" spans="1:5" s="1" customFormat="1" ht="15">
      <c r="A57" s="9" t="s">
        <v>55</v>
      </c>
      <c r="D57" s="10">
        <f>SUM(D39:D56)</f>
        <v>161197019.42000002</v>
      </c>
      <c r="E57" s="3" t="s">
        <v>71</v>
      </c>
    </row>
    <row r="58" spans="1:5" s="1" customFormat="1" ht="15">
      <c r="A58" s="9" t="s">
        <v>56</v>
      </c>
      <c r="D58" s="10">
        <v>-2280000</v>
      </c>
      <c r="E58" s="3" t="s">
        <v>82</v>
      </c>
    </row>
    <row r="59" spans="1:5" s="1" customFormat="1" ht="15">
      <c r="A59" s="9" t="s">
        <v>57</v>
      </c>
      <c r="D59" s="10">
        <f>SUM(D57-D35+D58)</f>
        <v>770000.4200000167</v>
      </c>
      <c r="E59" s="3" t="s">
        <v>72</v>
      </c>
    </row>
    <row r="60" s="1" customFormat="1" ht="15"/>
    <row r="61" spans="1:5" s="1" customFormat="1" ht="15">
      <c r="A61" s="9" t="s">
        <v>58</v>
      </c>
      <c r="E61" s="3" t="s">
        <v>91</v>
      </c>
    </row>
    <row r="62" spans="1:5" s="1" customFormat="1" ht="15">
      <c r="A62" s="9"/>
      <c r="E62" s="3" t="s">
        <v>93</v>
      </c>
    </row>
    <row r="63" spans="1:5" s="1" customFormat="1" ht="15">
      <c r="A63" s="9"/>
      <c r="E63" s="3"/>
    </row>
    <row r="64" spans="1:5" s="9" customFormat="1" ht="15">
      <c r="A64" s="9" t="s">
        <v>83</v>
      </c>
      <c r="D64" s="1"/>
      <c r="E64" s="3" t="s">
        <v>100</v>
      </c>
    </row>
    <row r="65" spans="4:5" s="9" customFormat="1" ht="15">
      <c r="D65" s="1"/>
      <c r="E65" s="3" t="s">
        <v>101</v>
      </c>
    </row>
    <row r="66" spans="4:5" s="9" customFormat="1" ht="15">
      <c r="D66" s="1"/>
      <c r="E66" s="3" t="s">
        <v>102</v>
      </c>
    </row>
    <row r="67" spans="4:5" s="9" customFormat="1" ht="15">
      <c r="D67" s="1"/>
      <c r="E67" s="3" t="s">
        <v>103</v>
      </c>
    </row>
    <row r="68" spans="4:5" s="9" customFormat="1" ht="15">
      <c r="D68" s="1"/>
      <c r="E68" s="18" t="s">
        <v>104</v>
      </c>
    </row>
    <row r="69" spans="4:5" s="9" customFormat="1" ht="15">
      <c r="D69" s="1"/>
      <c r="E69" s="3" t="s">
        <v>105</v>
      </c>
    </row>
    <row r="70" spans="4:5" s="9" customFormat="1" ht="15">
      <c r="D70" s="1"/>
      <c r="E70" s="3" t="s">
        <v>107</v>
      </c>
    </row>
    <row r="71" spans="4:5" s="9" customFormat="1" ht="15">
      <c r="D71" s="1"/>
      <c r="E71" s="3" t="s">
        <v>106</v>
      </c>
    </row>
    <row r="72" spans="4:5" s="9" customFormat="1" ht="15">
      <c r="D72" s="1"/>
      <c r="E72" s="3"/>
    </row>
    <row r="73" spans="4:5" s="9" customFormat="1" ht="15">
      <c r="D73" s="1"/>
      <c r="E73" s="3"/>
    </row>
    <row r="74" spans="4:5" s="9" customFormat="1" ht="15">
      <c r="D74" s="1"/>
      <c r="E74" s="3"/>
    </row>
    <row r="75" s="1" customFormat="1" ht="15">
      <c r="A75" s="1" t="s">
        <v>66</v>
      </c>
    </row>
    <row r="76" s="1" customFormat="1" ht="15"/>
    <row r="77" s="1" customFormat="1" ht="15">
      <c r="E77" s="1" t="s">
        <v>59</v>
      </c>
    </row>
    <row r="78" s="1" customFormat="1" ht="15">
      <c r="E78" s="1" t="s">
        <v>60</v>
      </c>
    </row>
    <row r="79" s="1" customFormat="1" ht="15"/>
    <row r="80" s="1" customFormat="1" ht="15">
      <c r="E80" s="1" t="s">
        <v>59</v>
      </c>
    </row>
    <row r="81" spans="1:5" s="1" customFormat="1" ht="15">
      <c r="A81" s="1" t="s">
        <v>62</v>
      </c>
      <c r="E81" s="1" t="s">
        <v>61</v>
      </c>
    </row>
    <row r="82" s="1" customFormat="1" ht="15"/>
    <row r="83" spans="1:2" ht="15">
      <c r="A83" s="1" t="s">
        <v>84</v>
      </c>
      <c r="B83" s="14" t="s">
        <v>92</v>
      </c>
    </row>
    <row r="84" spans="5:9" ht="12.75">
      <c r="E84" s="14"/>
      <c r="F84" s="14"/>
      <c r="G84" s="14"/>
      <c r="H84" s="14"/>
      <c r="I84" s="14"/>
    </row>
    <row r="85" spans="2:9" ht="12.75">
      <c r="B85" s="14" t="s">
        <v>63</v>
      </c>
      <c r="E85" s="14"/>
      <c r="F85" s="14"/>
      <c r="G85" s="14"/>
      <c r="H85" s="14"/>
      <c r="I85" s="14"/>
    </row>
    <row r="86" ht="12.75">
      <c r="B86" s="14" t="s">
        <v>64</v>
      </c>
    </row>
    <row r="87" ht="12.75">
      <c r="A87" s="19" t="s">
        <v>108</v>
      </c>
    </row>
  </sheetData>
  <sheetProtection/>
  <mergeCells count="3">
    <mergeCell ref="A1:I1"/>
    <mergeCell ref="A2:I2"/>
    <mergeCell ref="A3:I3"/>
  </mergeCells>
  <printOptions/>
  <pageMargins left="0.75" right="0.47" top="0.5" bottom="0.56" header="0.3" footer="0.2"/>
  <pageSetup horizontalDpi="600" verticalDpi="600" orientation="portrait" scale="90" r:id="rId1"/>
  <headerFooter alignWithMargins="0">
    <oddFooter>&amp;LPage #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Employee</cp:lastModifiedBy>
  <cp:lastPrinted>2016-06-09T20:37:44Z</cp:lastPrinted>
  <dcterms:created xsi:type="dcterms:W3CDTF">2008-01-17T22:30:38Z</dcterms:created>
  <dcterms:modified xsi:type="dcterms:W3CDTF">2016-06-09T20:52:21Z</dcterms:modified>
  <cp:category/>
  <cp:version/>
  <cp:contentType/>
  <cp:contentStatus/>
</cp:coreProperties>
</file>