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60" windowWidth="12120" windowHeight="9120"/>
  </bookViews>
  <sheets>
    <sheet name="AC Form for 3%" sheetId="9" r:id="rId1"/>
  </sheets>
  <calcPr calcId="145621"/>
</workbook>
</file>

<file path=xl/calcChain.xml><?xml version="1.0" encoding="utf-8"?>
<calcChain xmlns="http://schemas.openxmlformats.org/spreadsheetml/2006/main">
  <c r="T10" i="9" l="1"/>
  <c r="T11" i="9"/>
  <c r="T12" i="9"/>
  <c r="T13" i="9"/>
  <c r="T14" i="9"/>
  <c r="T15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U46" i="9" l="1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6" i="9"/>
  <c r="U67" i="9"/>
  <c r="U68" i="9"/>
  <c r="U69" i="9"/>
  <c r="U70" i="9"/>
  <c r="U71" i="9"/>
  <c r="U72" i="9"/>
  <c r="U73" i="9"/>
  <c r="U74" i="9"/>
  <c r="U75" i="9"/>
  <c r="U76" i="9"/>
  <c r="U77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T71" i="9"/>
  <c r="T72" i="9"/>
  <c r="T73" i="9"/>
  <c r="T74" i="9"/>
  <c r="T75" i="9"/>
  <c r="T76" i="9"/>
  <c r="T77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U10" i="9"/>
  <c r="U11" i="9"/>
  <c r="U12" i="9"/>
  <c r="U13" i="9"/>
  <c r="U14" i="9"/>
  <c r="U15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S10" i="9"/>
  <c r="S11" i="9"/>
  <c r="S12" i="9"/>
  <c r="S13" i="9"/>
  <c r="S14" i="9"/>
  <c r="S15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R39" i="9" l="1"/>
  <c r="R44" i="9" s="1"/>
  <c r="G76" i="9"/>
  <c r="K76" i="9"/>
  <c r="L76" i="9"/>
  <c r="L72" i="9"/>
  <c r="L73" i="9"/>
  <c r="M76" i="9" l="1"/>
  <c r="N76" i="9" s="1"/>
  <c r="P76" i="9" s="1"/>
  <c r="Q76" i="9" s="1"/>
  <c r="L36" i="9"/>
  <c r="L37" i="9"/>
  <c r="L10" i="9"/>
  <c r="L11" i="9"/>
  <c r="L12" i="9"/>
  <c r="O76" i="9" l="1"/>
  <c r="L77" i="9"/>
  <c r="K77" i="9"/>
  <c r="G77" i="9"/>
  <c r="M77" i="9" s="1"/>
  <c r="L75" i="9"/>
  <c r="K75" i="9"/>
  <c r="G75" i="9"/>
  <c r="M75" i="9" s="1"/>
  <c r="L74" i="9"/>
  <c r="K74" i="9"/>
  <c r="G74" i="9"/>
  <c r="M74" i="9" s="1"/>
  <c r="K73" i="9"/>
  <c r="G73" i="9"/>
  <c r="K72" i="9"/>
  <c r="G72" i="9"/>
  <c r="L71" i="9"/>
  <c r="K71" i="9"/>
  <c r="G71" i="9"/>
  <c r="M71" i="9" s="1"/>
  <c r="L70" i="9"/>
  <c r="K70" i="9"/>
  <c r="G70" i="9"/>
  <c r="M70" i="9" s="1"/>
  <c r="L69" i="9"/>
  <c r="K69" i="9"/>
  <c r="G69" i="9"/>
  <c r="M69" i="9" s="1"/>
  <c r="L68" i="9"/>
  <c r="K68" i="9"/>
  <c r="G68" i="9"/>
  <c r="M68" i="9" s="1"/>
  <c r="L67" i="9"/>
  <c r="K67" i="9"/>
  <c r="G67" i="9"/>
  <c r="M67" i="9" s="1"/>
  <c r="L66" i="9"/>
  <c r="K66" i="9"/>
  <c r="G66" i="9"/>
  <c r="M66" i="9" s="1"/>
  <c r="L65" i="9"/>
  <c r="K65" i="9"/>
  <c r="G65" i="9"/>
  <c r="M65" i="9" s="1"/>
  <c r="L64" i="9"/>
  <c r="K64" i="9"/>
  <c r="G64" i="9"/>
  <c r="M64" i="9" s="1"/>
  <c r="L63" i="9"/>
  <c r="K63" i="9"/>
  <c r="G63" i="9"/>
  <c r="M63" i="9" s="1"/>
  <c r="L62" i="9"/>
  <c r="K62" i="9"/>
  <c r="G62" i="9"/>
  <c r="M62" i="9" s="1"/>
  <c r="L61" i="9"/>
  <c r="K61" i="9"/>
  <c r="G61" i="9"/>
  <c r="M61" i="9" s="1"/>
  <c r="L60" i="9"/>
  <c r="K60" i="9"/>
  <c r="G60" i="9"/>
  <c r="M60" i="9" s="1"/>
  <c r="L59" i="9"/>
  <c r="K59" i="9"/>
  <c r="G59" i="9"/>
  <c r="M59" i="9" s="1"/>
  <c r="L58" i="9"/>
  <c r="K58" i="9"/>
  <c r="G58" i="9"/>
  <c r="M58" i="9" s="1"/>
  <c r="L57" i="9"/>
  <c r="K57" i="9"/>
  <c r="G57" i="9"/>
  <c r="M57" i="9" s="1"/>
  <c r="L56" i="9"/>
  <c r="K56" i="9"/>
  <c r="G56" i="9"/>
  <c r="M56" i="9" s="1"/>
  <c r="L55" i="9"/>
  <c r="K55" i="9"/>
  <c r="G55" i="9"/>
  <c r="M55" i="9" s="1"/>
  <c r="M54" i="9"/>
  <c r="L54" i="9"/>
  <c r="K54" i="9"/>
  <c r="G54" i="9"/>
  <c r="L53" i="9"/>
  <c r="K53" i="9"/>
  <c r="G53" i="9"/>
  <c r="L52" i="9"/>
  <c r="K52" i="9"/>
  <c r="G52" i="9"/>
  <c r="M52" i="9" s="1"/>
  <c r="L51" i="9"/>
  <c r="K51" i="9"/>
  <c r="G51" i="9"/>
  <c r="L50" i="9"/>
  <c r="K50" i="9"/>
  <c r="G50" i="9"/>
  <c r="M50" i="9" s="1"/>
  <c r="L49" i="9"/>
  <c r="K49" i="9"/>
  <c r="G49" i="9"/>
  <c r="M49" i="9" s="1"/>
  <c r="L48" i="9"/>
  <c r="K48" i="9"/>
  <c r="G48" i="9"/>
  <c r="M48" i="9" s="1"/>
  <c r="L47" i="9"/>
  <c r="K47" i="9"/>
  <c r="G47" i="9"/>
  <c r="M47" i="9" s="1"/>
  <c r="M46" i="9"/>
  <c r="L46" i="9"/>
  <c r="K46" i="9"/>
  <c r="G46" i="9"/>
  <c r="L45" i="9"/>
  <c r="K45" i="9"/>
  <c r="G45" i="9"/>
  <c r="S45" i="9" s="1"/>
  <c r="T45" i="9" s="1"/>
  <c r="D39" i="9"/>
  <c r="E39" i="9"/>
  <c r="F39" i="9"/>
  <c r="H39" i="9"/>
  <c r="I39" i="9"/>
  <c r="J39" i="9"/>
  <c r="R78" i="9"/>
  <c r="C39" i="9"/>
  <c r="K36" i="9"/>
  <c r="K37" i="9"/>
  <c r="G36" i="9"/>
  <c r="G37" i="9"/>
  <c r="F44" i="9" l="1"/>
  <c r="F78" i="9" s="1"/>
  <c r="J44" i="9"/>
  <c r="J78" i="9" s="1"/>
  <c r="E44" i="9"/>
  <c r="E78" i="9" s="1"/>
  <c r="C44" i="9"/>
  <c r="C78" i="9" s="1"/>
  <c r="I44" i="9"/>
  <c r="I78" i="9" s="1"/>
  <c r="D44" i="9"/>
  <c r="D78" i="9" s="1"/>
  <c r="H44" i="9"/>
  <c r="H78" i="9" s="1"/>
  <c r="M73" i="9"/>
  <c r="N73" i="9" s="1"/>
  <c r="P73" i="9" s="1"/>
  <c r="Q73" i="9" s="1"/>
  <c r="M72" i="9"/>
  <c r="N72" i="9" s="1"/>
  <c r="P72" i="9" s="1"/>
  <c r="Q72" i="9" s="1"/>
  <c r="M36" i="9"/>
  <c r="N36" i="9" s="1"/>
  <c r="P36" i="9" s="1"/>
  <c r="Q36" i="9" s="1"/>
  <c r="M37" i="9"/>
  <c r="N37" i="9" s="1"/>
  <c r="P37" i="9" s="1"/>
  <c r="Q37" i="9" s="1"/>
  <c r="N49" i="9"/>
  <c r="P49" i="9" s="1"/>
  <c r="Q49" i="9" s="1"/>
  <c r="M51" i="9"/>
  <c r="N51" i="9" s="1"/>
  <c r="P51" i="9" s="1"/>
  <c r="Q51" i="9" s="1"/>
  <c r="M53" i="9"/>
  <c r="N53" i="9" s="1"/>
  <c r="P53" i="9" s="1"/>
  <c r="Q53" i="9" s="1"/>
  <c r="N77" i="9"/>
  <c r="P77" i="9" s="1"/>
  <c r="Q77" i="9" s="1"/>
  <c r="N47" i="9"/>
  <c r="P47" i="9" s="1"/>
  <c r="Q47" i="9" s="1"/>
  <c r="N55" i="9"/>
  <c r="P55" i="9" s="1"/>
  <c r="Q55" i="9" s="1"/>
  <c r="N57" i="9"/>
  <c r="P57" i="9" s="1"/>
  <c r="Q57" i="9" s="1"/>
  <c r="N59" i="9"/>
  <c r="P59" i="9" s="1"/>
  <c r="Q59" i="9" s="1"/>
  <c r="N61" i="9"/>
  <c r="P61" i="9" s="1"/>
  <c r="Q61" i="9" s="1"/>
  <c r="N63" i="9"/>
  <c r="P63" i="9" s="1"/>
  <c r="Q63" i="9" s="1"/>
  <c r="N65" i="9"/>
  <c r="P65" i="9" s="1"/>
  <c r="Q65" i="9" s="1"/>
  <c r="N67" i="9"/>
  <c r="P67" i="9" s="1"/>
  <c r="Q67" i="9" s="1"/>
  <c r="O49" i="9"/>
  <c r="N69" i="9"/>
  <c r="P69" i="9" s="1"/>
  <c r="Q69" i="9" s="1"/>
  <c r="N71" i="9"/>
  <c r="P71" i="9" s="1"/>
  <c r="Q71" i="9" s="1"/>
  <c r="N75" i="9"/>
  <c r="P75" i="9" s="1"/>
  <c r="Q75" i="9" s="1"/>
  <c r="N46" i="9"/>
  <c r="N48" i="9"/>
  <c r="N50" i="9"/>
  <c r="N52" i="9"/>
  <c r="N54" i="9"/>
  <c r="N56" i="9"/>
  <c r="N58" i="9"/>
  <c r="N60" i="9"/>
  <c r="N62" i="9"/>
  <c r="N64" i="9"/>
  <c r="N66" i="9"/>
  <c r="N68" i="9"/>
  <c r="N70" i="9"/>
  <c r="N74" i="9"/>
  <c r="M45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8" i="9"/>
  <c r="O72" i="9" l="1"/>
  <c r="O73" i="9"/>
  <c r="O47" i="9"/>
  <c r="O37" i="9"/>
  <c r="O36" i="9"/>
  <c r="O67" i="9"/>
  <c r="O65" i="9"/>
  <c r="O63" i="9"/>
  <c r="O61" i="9"/>
  <c r="O59" i="9"/>
  <c r="O57" i="9"/>
  <c r="O55" i="9"/>
  <c r="O77" i="9"/>
  <c r="O53" i="9"/>
  <c r="O51" i="9"/>
  <c r="O68" i="9"/>
  <c r="P68" i="9"/>
  <c r="Q68" i="9" s="1"/>
  <c r="O56" i="9"/>
  <c r="P56" i="9"/>
  <c r="Q56" i="9" s="1"/>
  <c r="O48" i="9"/>
  <c r="P48" i="9"/>
  <c r="Q48" i="9" s="1"/>
  <c r="O74" i="9"/>
  <c r="P74" i="9"/>
  <c r="Q74" i="9" s="1"/>
  <c r="O64" i="9"/>
  <c r="P64" i="9"/>
  <c r="Q64" i="9" s="1"/>
  <c r="O60" i="9"/>
  <c r="P60" i="9"/>
  <c r="Q60" i="9" s="1"/>
  <c r="O52" i="9"/>
  <c r="P52" i="9"/>
  <c r="Q52" i="9" s="1"/>
  <c r="O70" i="9"/>
  <c r="P70" i="9"/>
  <c r="Q70" i="9" s="1"/>
  <c r="O66" i="9"/>
  <c r="P66" i="9"/>
  <c r="Q66" i="9" s="1"/>
  <c r="O62" i="9"/>
  <c r="P62" i="9"/>
  <c r="Q62" i="9" s="1"/>
  <c r="O58" i="9"/>
  <c r="P58" i="9"/>
  <c r="Q58" i="9" s="1"/>
  <c r="O54" i="9"/>
  <c r="P54" i="9"/>
  <c r="Q54" i="9" s="1"/>
  <c r="O50" i="9"/>
  <c r="P50" i="9"/>
  <c r="Q50" i="9" s="1"/>
  <c r="O46" i="9"/>
  <c r="P46" i="9"/>
  <c r="Q46" i="9" s="1"/>
  <c r="O75" i="9"/>
  <c r="O71" i="9"/>
  <c r="O69" i="9"/>
  <c r="K39" i="9"/>
  <c r="N45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8" i="9"/>
  <c r="L9" i="9"/>
  <c r="G11" i="9"/>
  <c r="M11" i="9" s="1"/>
  <c r="N11" i="9" s="1"/>
  <c r="P11" i="9" s="1"/>
  <c r="Q11" i="9" s="1"/>
  <c r="G13" i="9"/>
  <c r="M13" i="9" s="1"/>
  <c r="G15" i="9"/>
  <c r="M15" i="9" s="1"/>
  <c r="G17" i="9"/>
  <c r="G19" i="9"/>
  <c r="M19" i="9" s="1"/>
  <c r="G21" i="9"/>
  <c r="M21" i="9" s="1"/>
  <c r="G23" i="9"/>
  <c r="M23" i="9" s="1"/>
  <c r="G25" i="9"/>
  <c r="G27" i="9"/>
  <c r="M27" i="9" s="1"/>
  <c r="G29" i="9"/>
  <c r="M29" i="9" s="1"/>
  <c r="G31" i="9"/>
  <c r="M31" i="9" s="1"/>
  <c r="G33" i="9"/>
  <c r="M33" i="9" s="1"/>
  <c r="G35" i="9"/>
  <c r="M35" i="9" s="1"/>
  <c r="G9" i="9"/>
  <c r="G10" i="9"/>
  <c r="M10" i="9" s="1"/>
  <c r="G12" i="9"/>
  <c r="M12" i="9" s="1"/>
  <c r="G14" i="9"/>
  <c r="M14" i="9" s="1"/>
  <c r="G16" i="9"/>
  <c r="G18" i="9"/>
  <c r="M18" i="9" s="1"/>
  <c r="G20" i="9"/>
  <c r="M20" i="9" s="1"/>
  <c r="G22" i="9"/>
  <c r="M22" i="9" s="1"/>
  <c r="G24" i="9"/>
  <c r="M24" i="9" s="1"/>
  <c r="G26" i="9"/>
  <c r="M26" i="9" s="1"/>
  <c r="G28" i="9"/>
  <c r="M28" i="9" s="1"/>
  <c r="G30" i="9"/>
  <c r="M30" i="9" s="1"/>
  <c r="G32" i="9"/>
  <c r="M32" i="9" s="1"/>
  <c r="G34" i="9"/>
  <c r="M34" i="9" s="1"/>
  <c r="G38" i="9"/>
  <c r="M38" i="9" s="1"/>
  <c r="M16" i="9" l="1"/>
  <c r="S16" i="9"/>
  <c r="T16" i="9" s="1"/>
  <c r="M9" i="9"/>
  <c r="N9" i="9" s="1"/>
  <c r="S9" i="9"/>
  <c r="T9" i="9" s="1"/>
  <c r="K44" i="9"/>
  <c r="K78" i="9" s="1"/>
  <c r="N31" i="9"/>
  <c r="P31" i="9" s="1"/>
  <c r="Q31" i="9" s="1"/>
  <c r="N19" i="9"/>
  <c r="P19" i="9" s="1"/>
  <c r="Q19" i="9" s="1"/>
  <c r="N33" i="9"/>
  <c r="P33" i="9" s="1"/>
  <c r="Q33" i="9" s="1"/>
  <c r="N29" i="9"/>
  <c r="P29" i="9" s="1"/>
  <c r="Q29" i="9" s="1"/>
  <c r="N21" i="9"/>
  <c r="P21" i="9" s="1"/>
  <c r="Q21" i="9" s="1"/>
  <c r="N13" i="9"/>
  <c r="P13" i="9" s="1"/>
  <c r="Q13" i="9" s="1"/>
  <c r="N35" i="9"/>
  <c r="P35" i="9" s="1"/>
  <c r="Q35" i="9" s="1"/>
  <c r="N27" i="9"/>
  <c r="P27" i="9" s="1"/>
  <c r="Q27" i="9" s="1"/>
  <c r="N15" i="9"/>
  <c r="P15" i="9" s="1"/>
  <c r="Q15" i="9" s="1"/>
  <c r="M25" i="9"/>
  <c r="N25" i="9" s="1"/>
  <c r="M17" i="9"/>
  <c r="N17" i="9" s="1"/>
  <c r="P17" i="9" s="1"/>
  <c r="Q17" i="9" s="1"/>
  <c r="N23" i="9"/>
  <c r="P23" i="9" s="1"/>
  <c r="Q23" i="9" s="1"/>
  <c r="L39" i="9"/>
  <c r="G39" i="9"/>
  <c r="P45" i="9"/>
  <c r="O45" i="9"/>
  <c r="U45" i="9" s="1"/>
  <c r="O11" i="9"/>
  <c r="N38" i="9"/>
  <c r="N34" i="9"/>
  <c r="N32" i="9"/>
  <c r="N30" i="9"/>
  <c r="N28" i="9"/>
  <c r="N26" i="9"/>
  <c r="N24" i="9"/>
  <c r="N22" i="9"/>
  <c r="N20" i="9"/>
  <c r="N18" i="9"/>
  <c r="N16" i="9"/>
  <c r="N14" i="9"/>
  <c r="N12" i="9"/>
  <c r="N10" i="9"/>
  <c r="O19" i="9" l="1"/>
  <c r="L44" i="9"/>
  <c r="L78" i="9" s="1"/>
  <c r="O13" i="9"/>
  <c r="G44" i="9"/>
  <c r="G78" i="9" s="1"/>
  <c r="O31" i="9"/>
  <c r="O21" i="9"/>
  <c r="O23" i="9"/>
  <c r="O29" i="9"/>
  <c r="O27" i="9"/>
  <c r="O35" i="9"/>
  <c r="P25" i="9"/>
  <c r="Q25" i="9" s="1"/>
  <c r="O25" i="9"/>
  <c r="M39" i="9"/>
  <c r="O15" i="9"/>
  <c r="O33" i="9"/>
  <c r="O17" i="9"/>
  <c r="O12" i="9"/>
  <c r="P12" i="9"/>
  <c r="Q12" i="9" s="1"/>
  <c r="O10" i="9"/>
  <c r="P10" i="9"/>
  <c r="Q10" i="9" s="1"/>
  <c r="O14" i="9"/>
  <c r="P14" i="9"/>
  <c r="Q14" i="9" s="1"/>
  <c r="O18" i="9"/>
  <c r="P18" i="9"/>
  <c r="Q18" i="9" s="1"/>
  <c r="O22" i="9"/>
  <c r="P22" i="9"/>
  <c r="Q22" i="9" s="1"/>
  <c r="O26" i="9"/>
  <c r="P26" i="9"/>
  <c r="Q26" i="9" s="1"/>
  <c r="O30" i="9"/>
  <c r="P30" i="9"/>
  <c r="Q30" i="9" s="1"/>
  <c r="O34" i="9"/>
  <c r="P34" i="9"/>
  <c r="Q34" i="9" s="1"/>
  <c r="O16" i="9"/>
  <c r="U16" i="9" s="1"/>
  <c r="P16" i="9"/>
  <c r="Q16" i="9" s="1"/>
  <c r="O20" i="9"/>
  <c r="P20" i="9"/>
  <c r="Q20" i="9" s="1"/>
  <c r="O24" i="9"/>
  <c r="P24" i="9"/>
  <c r="Q24" i="9" s="1"/>
  <c r="O28" i="9"/>
  <c r="P28" i="9"/>
  <c r="Q28" i="9" s="1"/>
  <c r="O32" i="9"/>
  <c r="P32" i="9"/>
  <c r="Q32" i="9" s="1"/>
  <c r="O38" i="9"/>
  <c r="P38" i="9"/>
  <c r="Q38" i="9" s="1"/>
  <c r="Q45" i="9"/>
  <c r="O9" i="9"/>
  <c r="U9" i="9" s="1"/>
  <c r="N39" i="9"/>
  <c r="P9" i="9"/>
  <c r="N44" i="9" l="1"/>
  <c r="N78" i="9" s="1"/>
  <c r="O39" i="9"/>
  <c r="O44" i="9" s="1"/>
  <c r="O78" i="9" s="1"/>
  <c r="P39" i="9"/>
  <c r="P44" i="9" s="1"/>
  <c r="P78" i="9" s="1"/>
  <c r="M44" i="9"/>
  <c r="M78" i="9" s="1"/>
  <c r="Q9" i="9"/>
  <c r="U39" i="9" l="1"/>
  <c r="Q39" i="9"/>
  <c r="Q44" i="9" s="1"/>
  <c r="Q78" i="9" s="1"/>
  <c r="U44" i="9" l="1"/>
  <c r="U78" i="9" s="1"/>
</calcChain>
</file>

<file path=xl/comments1.xml><?xml version="1.0" encoding="utf-8"?>
<comments xmlns="http://schemas.openxmlformats.org/spreadsheetml/2006/main">
  <authors>
    <author>Irene Montez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Enter Type of Mix: 
Example: 
417 3/4" Mix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 xml:space="preserve">Enter TRACS NO.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 xml:space="preserve">Enter the date you completed the report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Enter Contractor's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Hot Plant Report Date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Hot Plant Report
or
Inspectors Notes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 xml:space="preserve">AC Forms                                 "Asphalt Cement Used"
This should also  = Asphalt Cement Invoice Amount Tons which is:
Initial Tank Stab +
Invoices/Delivered -
Final Tank Stab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AC Forms
RAP Binder Used from Stockpile #1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>AC Forms
RAP Binder Used from Stockpile #2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8"/>
            <color indexed="81"/>
            <rFont val="Tahoma"/>
            <family val="2"/>
          </rPr>
          <t xml:space="preserve">
Asphalt Cement Invoice Amount +
RAP Binder Used Stockpile #1 +
RAP Binder Used Stockpile #2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>Hot Plant Report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Inspector's Notes on Load Tickets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Should be noted on Last Daily Load Ticket</t>
        </r>
      </text>
    </comment>
    <comment ref="J7" authorId="0">
      <text>
        <r>
          <rPr>
            <b/>
            <sz val="8"/>
            <color indexed="81"/>
            <rFont val="Tahoma"/>
            <family val="2"/>
          </rPr>
          <t>Should be noted on Hot Plant Report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7" authorId="0">
      <text>
        <r>
          <rPr>
            <sz val="8"/>
            <color indexed="81"/>
            <rFont val="Tahoma"/>
            <family val="2"/>
          </rPr>
          <t xml:space="preserve">AC Produced - 
AC Hot Plant Waste (Start-Up) - 
AC Grade Waste - 
Other Waste
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Plant Waste              
X 3%</t>
        </r>
        <r>
          <rPr>
            <sz val="8"/>
            <color indexed="81"/>
            <rFont val="Tahoma"/>
            <family val="2"/>
          </rPr>
          <t xml:space="preserve">
 </t>
        </r>
      </text>
    </comment>
    <comment ref="M7" authorId="0">
      <text>
        <r>
          <rPr>
            <b/>
            <sz val="8"/>
            <color indexed="81"/>
            <rFont val="Tahoma"/>
            <family val="2"/>
          </rPr>
          <t>Grade Waste + Other Waste 
divided by AC Produced
times Combined Asphalt</t>
        </r>
      </text>
    </comment>
    <comment ref="N7" authorId="0">
      <text>
        <r>
          <rPr>
            <b/>
            <sz val="8"/>
            <color indexed="81"/>
            <rFont val="Tahoma"/>
            <family val="2"/>
          </rPr>
          <t xml:space="preserve">
Binder Waste at Hot Plant 
+
Binder Waste (Grade + Other)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Combined Asphalt Used
minus
Asphalt Waste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color indexed="81"/>
            <rFont val="Tahoma"/>
            <family val="2"/>
          </rPr>
          <t xml:space="preserve">
Asphalt Waste x
(Asphalt Cement Invoice Amount / Combined Asphalt)</t>
        </r>
      </text>
    </comment>
    <comment ref="Q7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Asphalt Cement Invoice Amount -
Virgin Binder Waste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>Hot Plant Report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7" authorId="0">
      <text>
        <r>
          <rPr>
            <b/>
            <sz val="8"/>
            <color indexed="81"/>
            <rFont val="Tahoma"/>
            <family val="2"/>
          </rPr>
          <t>Admix % for payment cannot exceed 1.05%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7" authorId="0">
      <text>
        <r>
          <rPr>
            <b/>
            <sz val="8"/>
            <color indexed="81"/>
            <rFont val="Tahoma"/>
            <family val="2"/>
          </rPr>
          <t>Admix % for payment cannot exceed 1.05%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(AC Placed - Adjusted Asphalt minus Waste)
x
Admix Percent to Use for Payment/(1+Admix Percent to Use for Payment)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10"/>
            <color indexed="81"/>
            <rFont val="Tahoma"/>
            <family val="2"/>
          </rPr>
          <t xml:space="preserve">Enter bid item number for the binder </t>
        </r>
      </text>
    </comment>
    <comment ref="Q8" authorId="0">
      <text>
        <r>
          <rPr>
            <b/>
            <sz val="10"/>
            <color indexed="81"/>
            <rFont val="Tahoma"/>
            <family val="2"/>
          </rPr>
          <t xml:space="preserve">Bituminous Price Adjustment 4040000
</t>
        </r>
      </text>
    </comment>
    <comment ref="U8" authorId="0">
      <text>
        <r>
          <rPr>
            <b/>
            <sz val="10"/>
            <color indexed="81"/>
            <rFont val="Tahoma"/>
            <family val="2"/>
          </rPr>
          <t xml:space="preserve">Enter bid item number for the admixture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8"/>
            <color indexed="81"/>
            <rFont val="Tahoma"/>
            <family val="2"/>
          </rPr>
          <t>Hot Plant Report Date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Hot Plant Report
or
Inspectors Notes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3" authorId="0">
      <text>
        <r>
          <rPr>
            <b/>
            <sz val="8"/>
            <color indexed="81"/>
            <rFont val="Tahoma"/>
            <family val="2"/>
          </rPr>
          <t xml:space="preserve">"Asphalt Cement Invoice Amount" on AC Forms = 
Initial Tank Stab +
Invoices/Delivered -
Final Tank Stab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color indexed="81"/>
            <rFont val="Tahoma"/>
            <family val="2"/>
          </rPr>
          <t>AC Forms
RAP Binder Used from Stockpile #1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color indexed="81"/>
            <rFont val="Tahoma"/>
            <family val="2"/>
          </rPr>
          <t>AC Forms
RAP Binder Used from Stockpile #2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color indexed="81"/>
            <rFont val="Tahoma"/>
            <family val="2"/>
          </rPr>
          <t xml:space="preserve">
Asphalt Cement Invoice Amount +
RAP Binder Used Stockpile #1 +
RAP Binder Used Stockpile #2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color indexed="81"/>
            <rFont val="Tahoma"/>
            <family val="2"/>
          </rPr>
          <t>Hot Plant Report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color indexed="81"/>
            <rFont val="Tahoma"/>
            <family val="2"/>
          </rPr>
          <t>Inspector's Notes on Load Tickets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color indexed="81"/>
            <rFont val="Tahoma"/>
            <family val="2"/>
          </rPr>
          <t>Should be noted on Hot Plant Report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3" authorId="0">
      <text>
        <r>
          <rPr>
            <sz val="8"/>
            <color indexed="81"/>
            <rFont val="Tahoma"/>
            <family val="2"/>
          </rPr>
          <t xml:space="preserve">AC Produced - 
AC Hot Plant Waste (Start-Up) - 
AC Grade Waste - 
Other Waste
</t>
        </r>
      </text>
    </comment>
    <comment ref="L43" authorId="0">
      <text>
        <r>
          <rPr>
            <b/>
            <sz val="8"/>
            <color indexed="81"/>
            <rFont val="Tahoma"/>
            <family val="2"/>
          </rPr>
          <t>Plant Waste              
X 3%</t>
        </r>
        <r>
          <rPr>
            <sz val="8"/>
            <color indexed="81"/>
            <rFont val="Tahoma"/>
            <family val="2"/>
          </rPr>
          <t xml:space="preserve">
 </t>
        </r>
      </text>
    </comment>
    <comment ref="M43" authorId="0">
      <text>
        <r>
          <rPr>
            <b/>
            <sz val="8"/>
            <color indexed="81"/>
            <rFont val="Tahoma"/>
            <family val="2"/>
          </rPr>
          <t>Grade Waste + Other Waste 
divided by AC Produced
times Combined Asphalt</t>
        </r>
      </text>
    </comment>
    <comment ref="N43" authorId="0">
      <text>
        <r>
          <rPr>
            <b/>
            <sz val="8"/>
            <color indexed="81"/>
            <rFont val="Tahoma"/>
            <family val="2"/>
          </rPr>
          <t xml:space="preserve">
Binder Waste at Hot Plant 
+
Binder Waste (Grade + Other)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color indexed="81"/>
            <rFont val="Tahoma"/>
            <family val="2"/>
          </rPr>
          <t>Combined Asphalt Used
minus
Asphalt Waste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color indexed="81"/>
            <rFont val="Tahoma"/>
            <family val="2"/>
          </rPr>
          <t xml:space="preserve">
Asphalt Waste x
(Asphalt Cement Invoice Amount / Combined Asphalt)</t>
        </r>
      </text>
    </comment>
    <comment ref="Q43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Asphalt Cement Invoice Amount -
Virgin Binder Waste</t>
        </r>
      </text>
    </comment>
    <comment ref="R43" authorId="0">
      <text>
        <r>
          <rPr>
            <b/>
            <sz val="8"/>
            <color indexed="81"/>
            <rFont val="Tahoma"/>
            <family val="2"/>
          </rPr>
          <t>Hot Plant Report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43" authorId="0">
      <text>
        <r>
          <rPr>
            <b/>
            <sz val="8"/>
            <color indexed="81"/>
            <rFont val="Tahoma"/>
            <family val="2"/>
          </rPr>
          <t>Admix % for payment cannot exceed 1.05%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3" authorId="0">
      <text>
        <r>
          <rPr>
            <b/>
            <sz val="8"/>
            <color indexed="81"/>
            <rFont val="Tahoma"/>
            <family val="2"/>
          </rPr>
          <t>Admix % for payment cannot exceed 1.05%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43" authorId="0">
      <text>
        <r>
          <rPr>
            <b/>
            <sz val="8"/>
            <color indexed="81"/>
            <rFont val="Tahoma"/>
            <family val="2"/>
          </rPr>
          <t>(AC Placed - Adjusted Asphalt minus Waste)
x
Admix Percent to Use for Payment/(1+Admix Percent to Use for Payment)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<sst xmlns="http://schemas.openxmlformats.org/spreadsheetml/2006/main" count="50" uniqueCount="36">
  <si>
    <t>Lot</t>
  </si>
  <si>
    <t>Date</t>
  </si>
  <si>
    <t>Totals</t>
  </si>
  <si>
    <t>Contractor:</t>
  </si>
  <si>
    <t>Date of Report</t>
  </si>
  <si>
    <t>Asphalt Waste   (Tons)</t>
  </si>
  <si>
    <t>Adjusted Asphalt minus Waste  (Tons)</t>
  </si>
  <si>
    <t>AC Placed</t>
  </si>
  <si>
    <t>AC Produced</t>
  </si>
  <si>
    <t>Admix Used</t>
  </si>
  <si>
    <t>Admix Percent to Use for Payment</t>
  </si>
  <si>
    <t>TRACS No.</t>
  </si>
  <si>
    <t>Other  Waste (Section,  Location, or Sold to Others)</t>
  </si>
  <si>
    <t>Admix Payment</t>
  </si>
  <si>
    <t>INPUT THE ASSOCIATED ITEM NUMBER IN THE LIGHT BLUE CELL TO THE RIGHT</t>
  </si>
  <si>
    <t>Type of Mix</t>
  </si>
  <si>
    <t>Virgin Binder Due for BPA</t>
  </si>
  <si>
    <t>Binder Waste at Hot Plant (Start-up) Tons</t>
  </si>
  <si>
    <t>Binder Waste (Grade + Other) Tons</t>
  </si>
  <si>
    <t>AC Grade Waste  Tons</t>
  </si>
  <si>
    <t>AC               Hot Plant Waste (Start-up)  Tons</t>
  </si>
  <si>
    <t>RAP Binder Used Stockpile 2      Tons         (AC Forms)</t>
  </si>
  <si>
    <t>RAP Binder Used Stockpile 1     Tons          (AC Forms)</t>
  </si>
  <si>
    <t>Asphalt Cement Invoice Amount Tons         (AC Forms)</t>
  </si>
  <si>
    <t>Combined Asphalt    Virgin + RAP Used Tons</t>
  </si>
  <si>
    <t>Virgin Binder Waste   (Tons)</t>
  </si>
  <si>
    <t>Accum. Totals from    Page 1</t>
  </si>
  <si>
    <t>AC Placed Tons</t>
  </si>
  <si>
    <t>Asphalt Waste   Tons</t>
  </si>
  <si>
    <r>
      <rPr>
        <b/>
        <sz val="10"/>
        <color indexed="9"/>
        <rFont val="Arial"/>
        <family val="2"/>
      </rPr>
      <t xml:space="preserve">Asphalt      to Pay </t>
    </r>
    <r>
      <rPr>
        <sz val="9"/>
        <color indexed="9"/>
        <rFont val="Arial"/>
        <family val="2"/>
      </rPr>
      <t>Combined Asphalt - Asphalt Waste Tons</t>
    </r>
  </si>
  <si>
    <t>Virgin Binder Waste   Tons</t>
  </si>
  <si>
    <t>Virgin Binder Due for BPA   Tons</t>
  </si>
  <si>
    <t>Admix Used     Tons</t>
  </si>
  <si>
    <t>Admix Payment Tons</t>
  </si>
  <si>
    <t>Other  Waste (Section,  Location, or Sold to Others) Tons</t>
  </si>
  <si>
    <t>Asphalt Cement Used    Tons         (AC Forms)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</si>
</sst>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9"/>
      <name val="Arial"/>
      <family val="2"/>
    </font>
    <font>
      <b/>
      <sz val="10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23"/>
      </right>
      <top style="medium">
        <color indexed="64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64"/>
      </top>
      <bottom style="medium">
        <color indexed="23"/>
      </bottom>
      <diagonal/>
    </border>
    <border>
      <left/>
      <right/>
      <top style="medium">
        <color indexed="64"/>
      </top>
      <bottom/>
      <diagonal/>
    </border>
    <border>
      <left style="medium">
        <color indexed="23"/>
      </left>
      <right style="medium">
        <color indexed="64"/>
      </right>
      <top style="medium">
        <color indexed="64"/>
      </top>
      <bottom style="medium">
        <color indexed="23"/>
      </bottom>
      <diagonal/>
    </border>
    <border>
      <left style="medium">
        <color indexed="64"/>
      </left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64"/>
      </right>
      <top style="medium">
        <color indexed="23"/>
      </top>
      <bottom style="medium">
        <color indexed="2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23"/>
      </left>
      <right style="medium">
        <color indexed="64"/>
      </right>
      <top style="medium">
        <color indexed="23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23"/>
      </right>
      <top style="medium">
        <color indexed="64"/>
      </top>
      <bottom/>
      <diagonal/>
    </border>
    <border>
      <left style="medium">
        <color indexed="23"/>
      </left>
      <right style="medium">
        <color indexed="23"/>
      </right>
      <top style="medium">
        <color indexed="64"/>
      </top>
      <bottom/>
      <diagonal/>
    </border>
    <border>
      <left style="medium">
        <color indexed="23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43" fontId="3" fillId="0" borderId="0" xfId="1" applyFont="1" applyProtection="1">
      <protection locked="0"/>
    </xf>
    <xf numFmtId="0" fontId="3" fillId="0" borderId="0" xfId="0" applyFont="1" applyProtection="1">
      <protection locked="0"/>
    </xf>
    <xf numFmtId="10" fontId="3" fillId="0" borderId="0" xfId="2" applyNumberFormat="1" applyFont="1" applyProtection="1">
      <protection locked="0"/>
    </xf>
    <xf numFmtId="0" fontId="4" fillId="0" borderId="0" xfId="0" applyFont="1" applyProtection="1">
      <protection locked="0"/>
    </xf>
    <xf numFmtId="43" fontId="3" fillId="4" borderId="3" xfId="1" applyFont="1" applyFill="1" applyBorder="1" applyProtection="1">
      <protection locked="0"/>
    </xf>
    <xf numFmtId="43" fontId="3" fillId="4" borderId="1" xfId="1" applyFont="1" applyFill="1" applyBorder="1" applyProtection="1">
      <protection locked="0"/>
    </xf>
    <xf numFmtId="43" fontId="4" fillId="3" borderId="3" xfId="1" applyFont="1" applyFill="1" applyBorder="1" applyAlignment="1" applyProtection="1">
      <alignment horizontal="center" vertical="center" wrapText="1"/>
    </xf>
    <xf numFmtId="9" fontId="4" fillId="3" borderId="3" xfId="2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Protection="1">
      <protection locked="0"/>
    </xf>
    <xf numFmtId="43" fontId="3" fillId="4" borderId="6" xfId="1" applyFont="1" applyFill="1" applyBorder="1" applyProtection="1">
      <protection locked="0"/>
    </xf>
    <xf numFmtId="43" fontId="3" fillId="0" borderId="6" xfId="1" applyFont="1" applyFill="1" applyBorder="1" applyProtection="1"/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43" fontId="7" fillId="4" borderId="6" xfId="1" applyFont="1" applyFill="1" applyBorder="1" applyProtection="1">
      <protection locked="0"/>
    </xf>
    <xf numFmtId="43" fontId="3" fillId="0" borderId="6" xfId="1" applyNumberFormat="1" applyFont="1" applyFill="1" applyBorder="1" applyProtection="1"/>
    <xf numFmtId="43" fontId="3" fillId="0" borderId="1" xfId="1" applyFont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left"/>
    </xf>
    <xf numFmtId="43" fontId="4" fillId="3" borderId="6" xfId="1" applyFont="1" applyFill="1" applyBorder="1" applyAlignment="1" applyProtection="1">
      <alignment vertical="center" wrapText="1"/>
    </xf>
    <xf numFmtId="43" fontId="7" fillId="4" borderId="1" xfId="1" applyFont="1" applyFill="1" applyBorder="1" applyProtection="1"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43" fontId="4" fillId="3" borderId="14" xfId="1" applyFont="1" applyFill="1" applyBorder="1" applyAlignment="1" applyProtection="1">
      <alignment horizontal="center" vertical="center" wrapText="1"/>
    </xf>
    <xf numFmtId="43" fontId="5" fillId="3" borderId="14" xfId="1" applyFont="1" applyFill="1" applyBorder="1" applyAlignment="1" applyProtection="1">
      <alignment horizontal="center" vertical="center" wrapText="1"/>
    </xf>
    <xf numFmtId="9" fontId="4" fillId="3" borderId="14" xfId="2" applyNumberFormat="1" applyFont="1" applyFill="1" applyBorder="1" applyAlignment="1" applyProtection="1">
      <alignment horizontal="center" vertical="center" wrapText="1"/>
    </xf>
    <xf numFmtId="164" fontId="3" fillId="4" borderId="19" xfId="0" applyNumberFormat="1" applyFont="1" applyFill="1" applyBorder="1" applyProtection="1">
      <protection locked="0"/>
    </xf>
    <xf numFmtId="43" fontId="8" fillId="0" borderId="18" xfId="1" applyFont="1" applyFill="1" applyBorder="1" applyProtection="1"/>
    <xf numFmtId="0" fontId="9" fillId="0" borderId="20" xfId="0" applyFont="1" applyFill="1" applyBorder="1" applyProtection="1"/>
    <xf numFmtId="0" fontId="3" fillId="0" borderId="21" xfId="0" applyFont="1" applyFill="1" applyBorder="1" applyProtection="1"/>
    <xf numFmtId="43" fontId="6" fillId="0" borderId="21" xfId="1" applyFont="1" applyFill="1" applyBorder="1" applyProtection="1"/>
    <xf numFmtId="43" fontId="8" fillId="5" borderId="22" xfId="1" applyFont="1" applyFill="1" applyBorder="1" applyAlignment="1" applyProtection="1">
      <alignment horizontal="right"/>
    </xf>
    <xf numFmtId="43" fontId="8" fillId="6" borderId="23" xfId="1" applyFont="1" applyFill="1" applyBorder="1" applyAlignment="1" applyProtection="1">
      <alignment horizontal="right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43" fontId="4" fillId="3" borderId="27" xfId="1" applyFont="1" applyFill="1" applyBorder="1" applyAlignment="1" applyProtection="1">
      <alignment horizontal="center" vertical="center" wrapText="1"/>
    </xf>
    <xf numFmtId="43" fontId="5" fillId="3" borderId="27" xfId="1" applyFont="1" applyFill="1" applyBorder="1" applyAlignment="1" applyProtection="1">
      <alignment horizontal="center" vertical="center" wrapText="1"/>
    </xf>
    <xf numFmtId="9" fontId="4" fillId="3" borderId="27" xfId="2" applyNumberFormat="1" applyFont="1" applyFill="1" applyBorder="1" applyAlignment="1" applyProtection="1">
      <alignment horizontal="center" vertical="center" wrapText="1"/>
    </xf>
    <xf numFmtId="43" fontId="4" fillId="3" borderId="28" xfId="1" applyFont="1" applyFill="1" applyBorder="1" applyAlignment="1" applyProtection="1">
      <alignment horizontal="center" vertical="center" wrapText="1"/>
    </xf>
    <xf numFmtId="43" fontId="3" fillId="0" borderId="6" xfId="1" applyFont="1" applyBorder="1" applyProtection="1"/>
    <xf numFmtId="43" fontId="3" fillId="4" borderId="30" xfId="1" applyFont="1" applyFill="1" applyBorder="1" applyProtection="1">
      <protection locked="0"/>
    </xf>
    <xf numFmtId="0" fontId="8" fillId="0" borderId="1" xfId="0" applyFont="1" applyBorder="1" applyProtection="1"/>
    <xf numFmtId="43" fontId="8" fillId="0" borderId="1" xfId="0" applyNumberFormat="1" applyFont="1" applyBorder="1" applyProtection="1"/>
    <xf numFmtId="43" fontId="8" fillId="0" borderId="1" xfId="2" applyNumberFormat="1" applyFont="1" applyBorder="1" applyProtection="1"/>
    <xf numFmtId="0" fontId="8" fillId="0" borderId="31" xfId="0" applyFont="1" applyBorder="1" applyAlignment="1" applyProtection="1">
      <alignment wrapText="1"/>
    </xf>
    <xf numFmtId="43" fontId="8" fillId="5" borderId="32" xfId="1" applyFont="1" applyFill="1" applyBorder="1" applyAlignment="1" applyProtection="1">
      <alignment horizontal="right"/>
    </xf>
    <xf numFmtId="43" fontId="12" fillId="3" borderId="14" xfId="1" applyFont="1" applyFill="1" applyBorder="1" applyAlignment="1" applyProtection="1">
      <alignment horizontal="center" vertical="center" wrapText="1"/>
    </xf>
    <xf numFmtId="43" fontId="12" fillId="3" borderId="16" xfId="1" applyFont="1" applyFill="1" applyBorder="1" applyAlignment="1" applyProtection="1">
      <alignment horizontal="center" vertical="center" wrapText="1"/>
    </xf>
    <xf numFmtId="0" fontId="8" fillId="6" borderId="18" xfId="1" applyNumberFormat="1" applyFont="1" applyFill="1" applyBorder="1" applyAlignment="1" applyProtection="1">
      <alignment horizontal="center" vertical="center" wrapText="1"/>
      <protection locked="0"/>
    </xf>
    <xf numFmtId="10" fontId="3" fillId="0" borderId="3" xfId="2" applyNumberFormat="1" applyFont="1" applyFill="1" applyBorder="1" applyProtection="1"/>
    <xf numFmtId="9" fontId="4" fillId="3" borderId="33" xfId="2" applyNumberFormat="1" applyFont="1" applyFill="1" applyBorder="1" applyAlignment="1" applyProtection="1">
      <alignment horizontal="center" vertical="center" wrapText="1"/>
    </xf>
    <xf numFmtId="10" fontId="3" fillId="0" borderId="33" xfId="2" applyNumberFormat="1" applyFont="1" applyFill="1" applyBorder="1" applyProtection="1"/>
    <xf numFmtId="43" fontId="6" fillId="0" borderId="22" xfId="1" applyFont="1" applyFill="1" applyBorder="1" applyProtection="1"/>
    <xf numFmtId="43" fontId="8" fillId="0" borderId="7" xfId="1" applyFont="1" applyFill="1" applyBorder="1" applyAlignment="1" applyProtection="1"/>
    <xf numFmtId="43" fontId="8" fillId="0" borderId="29" xfId="1" applyFont="1" applyFill="1" applyBorder="1" applyAlignment="1" applyProtection="1"/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14" fontId="3" fillId="4" borderId="4" xfId="0" applyNumberFormat="1" applyFont="1" applyFill="1" applyBorder="1" applyAlignment="1" applyProtection="1">
      <alignment horizontal="center"/>
      <protection locked="0"/>
    </xf>
    <xf numFmtId="14" fontId="3" fillId="4" borderId="8" xfId="0" applyNumberFormat="1" applyFont="1" applyFill="1" applyBorder="1" applyAlignment="1" applyProtection="1">
      <alignment horizontal="center"/>
      <protection locked="0"/>
    </xf>
    <xf numFmtId="14" fontId="3" fillId="4" borderId="9" xfId="0" applyNumberFormat="1" applyFont="1" applyFill="1" applyBorder="1" applyAlignment="1" applyProtection="1">
      <alignment horizontal="center"/>
      <protection locked="0"/>
    </xf>
    <xf numFmtId="49" fontId="3" fillId="0" borderId="24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43" fontId="3" fillId="0" borderId="25" xfId="1" applyFont="1" applyFill="1" applyBorder="1" applyAlignment="1" applyProtection="1">
      <alignment horizontal="center"/>
    </xf>
    <xf numFmtId="43" fontId="3" fillId="0" borderId="0" xfId="1" applyFont="1" applyFill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5" borderId="0" xfId="1" applyNumberFormat="1" applyFont="1" applyFill="1" applyBorder="1" applyAlignment="1" applyProtection="1">
      <alignment horizontal="center" vertical="center" wrapText="1"/>
    </xf>
    <xf numFmtId="43" fontId="8" fillId="0" borderId="1" xfId="1" applyFont="1" applyBorder="1" applyProtection="1"/>
    <xf numFmtId="43" fontId="8" fillId="0" borderId="6" xfId="1" applyFont="1" applyBorder="1" applyProtection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U78"/>
  <sheetViews>
    <sheetView showGridLines="0" tabSelected="1" zoomScaleNormal="100" workbookViewId="0">
      <selection activeCell="B1" sqref="B1:F1"/>
    </sheetView>
  </sheetViews>
  <sheetFormatPr defaultRowHeight="12" x14ac:dyDescent="0.2"/>
  <cols>
    <col min="1" max="1" width="9.85546875" style="2" bestFit="1" customWidth="1"/>
    <col min="2" max="2" width="3.42578125" style="2" bestFit="1" customWidth="1"/>
    <col min="3" max="3" width="11.28515625" style="2" bestFit="1" customWidth="1"/>
    <col min="4" max="6" width="9.7109375" style="3" customWidth="1"/>
    <col min="7" max="7" width="9.28515625" style="3" customWidth="1"/>
    <col min="8" max="10" width="9.28515625" style="1" customWidth="1"/>
    <col min="11" max="11" width="10" style="1" bestFit="1" customWidth="1"/>
    <col min="12" max="18" width="9.28515625" style="1" customWidth="1"/>
    <col min="19" max="20" width="11" style="1" customWidth="1"/>
    <col min="21" max="21" width="9.28515625" style="1" customWidth="1"/>
    <col min="22" max="16384" width="9.140625" style="2"/>
  </cols>
  <sheetData>
    <row r="1" spans="1:21" ht="14.25" customHeight="1" thickTop="1" thickBot="1" x14ac:dyDescent="0.25">
      <c r="A1" s="17" t="s">
        <v>15</v>
      </c>
      <c r="B1" s="57"/>
      <c r="C1" s="58"/>
      <c r="D1" s="58"/>
      <c r="E1" s="58"/>
      <c r="F1" s="59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7.5" customHeight="1" thickTop="1" thickBo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14.25" customHeight="1" thickTop="1" thickBot="1" x14ac:dyDescent="0.25">
      <c r="A3" s="17" t="s">
        <v>11</v>
      </c>
      <c r="B3" s="57"/>
      <c r="C3" s="58"/>
      <c r="D3" s="58"/>
      <c r="E3" s="58"/>
      <c r="F3" s="59"/>
      <c r="G3" s="71"/>
      <c r="H3" s="72"/>
      <c r="I3" s="62" t="s">
        <v>4</v>
      </c>
      <c r="J3" s="63"/>
      <c r="K3" s="63"/>
      <c r="L3" s="64"/>
      <c r="M3" s="65"/>
      <c r="N3" s="66"/>
      <c r="O3" s="67"/>
      <c r="P3" s="73"/>
      <c r="Q3" s="74"/>
      <c r="R3" s="74"/>
      <c r="S3" s="74"/>
      <c r="T3" s="74"/>
      <c r="U3" s="74"/>
    </row>
    <row r="4" spans="1:21" ht="7.5" customHeight="1" thickTop="1" thickBo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14.25" customHeight="1" thickTop="1" thickBot="1" x14ac:dyDescent="0.25">
      <c r="A5" s="16" t="s">
        <v>3</v>
      </c>
      <c r="B5" s="57"/>
      <c r="C5" s="58"/>
      <c r="D5" s="58"/>
      <c r="E5" s="58"/>
      <c r="F5" s="59"/>
      <c r="G5" s="71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1:21" ht="6.75" customHeight="1" thickTop="1" thickBo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s="4" customFormat="1" ht="86.25" thickBot="1" x14ac:dyDescent="0.25">
      <c r="A7" s="20" t="s">
        <v>1</v>
      </c>
      <c r="B7" s="21" t="s">
        <v>0</v>
      </c>
      <c r="C7" s="21" t="s">
        <v>8</v>
      </c>
      <c r="D7" s="22" t="s">
        <v>35</v>
      </c>
      <c r="E7" s="22" t="s">
        <v>22</v>
      </c>
      <c r="F7" s="22" t="s">
        <v>21</v>
      </c>
      <c r="G7" s="22" t="s">
        <v>24</v>
      </c>
      <c r="H7" s="22" t="s">
        <v>20</v>
      </c>
      <c r="I7" s="22" t="s">
        <v>19</v>
      </c>
      <c r="J7" s="21" t="s">
        <v>34</v>
      </c>
      <c r="K7" s="21" t="s">
        <v>27</v>
      </c>
      <c r="L7" s="21" t="s">
        <v>17</v>
      </c>
      <c r="M7" s="21" t="s">
        <v>18</v>
      </c>
      <c r="N7" s="22" t="s">
        <v>28</v>
      </c>
      <c r="O7" s="21" t="s">
        <v>29</v>
      </c>
      <c r="P7" s="23" t="s">
        <v>30</v>
      </c>
      <c r="Q7" s="45" t="s">
        <v>31</v>
      </c>
      <c r="R7" s="22" t="s">
        <v>32</v>
      </c>
      <c r="S7" s="24" t="s">
        <v>10</v>
      </c>
      <c r="T7" s="8" t="s">
        <v>10</v>
      </c>
      <c r="U7" s="46" t="s">
        <v>33</v>
      </c>
    </row>
    <row r="8" spans="1:21" s="4" customFormat="1" ht="12.75" customHeight="1" thickBot="1" x14ac:dyDescent="0.25">
      <c r="A8" s="60" t="s">
        <v>14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2"/>
      <c r="P8" s="18"/>
      <c r="Q8" s="77">
        <v>4040000</v>
      </c>
      <c r="R8" s="7"/>
      <c r="S8" s="8"/>
      <c r="T8" s="49"/>
      <c r="U8" s="47"/>
    </row>
    <row r="9" spans="1:21" s="4" customFormat="1" ht="12.75" thickBot="1" x14ac:dyDescent="0.25">
      <c r="A9" s="25"/>
      <c r="B9" s="9"/>
      <c r="C9" s="13"/>
      <c r="D9" s="19"/>
      <c r="E9" s="6"/>
      <c r="F9" s="6"/>
      <c r="G9" s="11">
        <f>D9+E9+F9</f>
        <v>0</v>
      </c>
      <c r="H9" s="10"/>
      <c r="I9" s="10"/>
      <c r="J9" s="10"/>
      <c r="K9" s="11">
        <f t="shared" ref="K9:K38" si="0">C9-H9-I9-J9</f>
        <v>0</v>
      </c>
      <c r="L9" s="11" t="str">
        <f>IF(A9="","",ROUND(H9*0.03,2))</f>
        <v/>
      </c>
      <c r="M9" s="14" t="str">
        <f>IF(A9="","",ROUND((I9+J9)/C9*G9,2))</f>
        <v/>
      </c>
      <c r="N9" s="11">
        <f>SUM(L9:M9)</f>
        <v>0</v>
      </c>
      <c r="O9" s="52">
        <f>G9-N9</f>
        <v>0</v>
      </c>
      <c r="P9" s="15" t="str">
        <f>IF(A9="","",ROUND(N9*(D9/G9),2))</f>
        <v/>
      </c>
      <c r="Q9" s="78" t="str">
        <f>IF(A9="","",D9-P9)</f>
        <v/>
      </c>
      <c r="R9" s="5"/>
      <c r="S9" s="48" t="str">
        <f>IF(R9="","",(R9/(C9-G9-R9)))</f>
        <v/>
      </c>
      <c r="T9" s="50" t="str">
        <f>IF(R9="","",IF(S9&gt;1.05%,1.05%,S9))</f>
        <v/>
      </c>
      <c r="U9" s="26" t="str">
        <f>IF(T9="","",ROUND((K9-O9)*T9/(1+T9),2))</f>
        <v/>
      </c>
    </row>
    <row r="10" spans="1:21" s="4" customFormat="1" ht="12.75" thickBot="1" x14ac:dyDescent="0.25">
      <c r="A10" s="25"/>
      <c r="B10" s="9"/>
      <c r="C10" s="13"/>
      <c r="D10" s="19"/>
      <c r="E10" s="6"/>
      <c r="F10" s="6"/>
      <c r="G10" s="11">
        <f t="shared" ref="G10:G38" si="1">D10+E10+F10</f>
        <v>0</v>
      </c>
      <c r="H10" s="10"/>
      <c r="I10" s="10"/>
      <c r="J10" s="10"/>
      <c r="K10" s="11">
        <f t="shared" si="0"/>
        <v>0</v>
      </c>
      <c r="L10" s="11" t="str">
        <f>IF(A10="","",ROUND(H10*0.03,2))</f>
        <v/>
      </c>
      <c r="M10" s="14" t="str">
        <f t="shared" ref="M10:M11" si="2">IF(A10="","",ROUND((I10+J10)/C10*G10,2))</f>
        <v/>
      </c>
      <c r="N10" s="11">
        <f t="shared" ref="N10:N38" si="3">SUM(L10:M10)</f>
        <v>0</v>
      </c>
      <c r="O10" s="52">
        <f t="shared" ref="O10:O38" si="4">G10-N10</f>
        <v>0</v>
      </c>
      <c r="P10" s="15" t="str">
        <f t="shared" ref="P10:P38" si="5">IF(A10="","",ROUND(N10*(D10/G10),2))</f>
        <v/>
      </c>
      <c r="Q10" s="78" t="str">
        <f t="shared" ref="Q10:Q38" si="6">IF(A10="","",D10-P10)</f>
        <v/>
      </c>
      <c r="R10" s="5"/>
      <c r="S10" s="48" t="str">
        <f t="shared" ref="S10:S38" si="7">IF(R10="","",(R10/(C10-G10-R10)))</f>
        <v/>
      </c>
      <c r="T10" s="50" t="str">
        <f t="shared" ref="T10:T38" si="8">IF(R10="","",IF(S10&gt;1.05%,1.05%,S10))</f>
        <v/>
      </c>
      <c r="U10" s="26" t="str">
        <f t="shared" ref="U10:U38" si="9">IF(T10="","",ROUND((K10-O10)*T10/(1+T10),2))</f>
        <v/>
      </c>
    </row>
    <row r="11" spans="1:21" s="4" customFormat="1" ht="12.75" thickBot="1" x14ac:dyDescent="0.25">
      <c r="A11" s="25"/>
      <c r="B11" s="9"/>
      <c r="C11" s="13"/>
      <c r="D11" s="19"/>
      <c r="E11" s="6"/>
      <c r="F11" s="6"/>
      <c r="G11" s="11">
        <f t="shared" si="1"/>
        <v>0</v>
      </c>
      <c r="H11" s="10"/>
      <c r="I11" s="10"/>
      <c r="J11" s="10"/>
      <c r="K11" s="11">
        <f t="shared" si="0"/>
        <v>0</v>
      </c>
      <c r="L11" s="11" t="str">
        <f t="shared" ref="L11:L12" si="10">IF(A11="","",ROUND(H11*0.03,2))</f>
        <v/>
      </c>
      <c r="M11" s="14" t="str">
        <f t="shared" si="2"/>
        <v/>
      </c>
      <c r="N11" s="11">
        <f t="shared" si="3"/>
        <v>0</v>
      </c>
      <c r="O11" s="52">
        <f t="shared" si="4"/>
        <v>0</v>
      </c>
      <c r="P11" s="15" t="str">
        <f t="shared" si="5"/>
        <v/>
      </c>
      <c r="Q11" s="78" t="str">
        <f t="shared" si="6"/>
        <v/>
      </c>
      <c r="R11" s="5"/>
      <c r="S11" s="48" t="str">
        <f t="shared" si="7"/>
        <v/>
      </c>
      <c r="T11" s="50" t="str">
        <f t="shared" si="8"/>
        <v/>
      </c>
      <c r="U11" s="26" t="str">
        <f t="shared" si="9"/>
        <v/>
      </c>
    </row>
    <row r="12" spans="1:21" s="4" customFormat="1" ht="12.75" thickBot="1" x14ac:dyDescent="0.25">
      <c r="A12" s="25"/>
      <c r="B12" s="9"/>
      <c r="C12" s="13"/>
      <c r="D12" s="19"/>
      <c r="E12" s="6"/>
      <c r="F12" s="6"/>
      <c r="G12" s="11">
        <f t="shared" si="1"/>
        <v>0</v>
      </c>
      <c r="H12" s="10"/>
      <c r="I12" s="10"/>
      <c r="J12" s="10"/>
      <c r="K12" s="11">
        <f t="shared" si="0"/>
        <v>0</v>
      </c>
      <c r="L12" s="11" t="str">
        <f t="shared" si="10"/>
        <v/>
      </c>
      <c r="M12" s="14" t="str">
        <f t="shared" ref="M12:M38" si="11">IF(A12="","",ROUND((I12+J12)/C12*G12,2))</f>
        <v/>
      </c>
      <c r="N12" s="11">
        <f t="shared" si="3"/>
        <v>0</v>
      </c>
      <c r="O12" s="52">
        <f t="shared" si="4"/>
        <v>0</v>
      </c>
      <c r="P12" s="15" t="str">
        <f t="shared" si="5"/>
        <v/>
      </c>
      <c r="Q12" s="78" t="str">
        <f t="shared" si="6"/>
        <v/>
      </c>
      <c r="R12" s="5"/>
      <c r="S12" s="48" t="str">
        <f t="shared" si="7"/>
        <v/>
      </c>
      <c r="T12" s="50" t="str">
        <f t="shared" si="8"/>
        <v/>
      </c>
      <c r="U12" s="26" t="str">
        <f t="shared" si="9"/>
        <v/>
      </c>
    </row>
    <row r="13" spans="1:21" ht="12.75" thickBot="1" x14ac:dyDescent="0.25">
      <c r="A13" s="25"/>
      <c r="B13" s="9"/>
      <c r="C13" s="13"/>
      <c r="D13" s="19"/>
      <c r="E13" s="6"/>
      <c r="F13" s="6"/>
      <c r="G13" s="11">
        <f t="shared" si="1"/>
        <v>0</v>
      </c>
      <c r="H13" s="10"/>
      <c r="I13" s="10"/>
      <c r="J13" s="10"/>
      <c r="K13" s="11">
        <f t="shared" si="0"/>
        <v>0</v>
      </c>
      <c r="L13" s="11" t="str">
        <f t="shared" ref="L13:L38" si="12">IF(A13="","",ROUND(H13*0.03,2))</f>
        <v/>
      </c>
      <c r="M13" s="14" t="str">
        <f t="shared" si="11"/>
        <v/>
      </c>
      <c r="N13" s="11">
        <f t="shared" si="3"/>
        <v>0</v>
      </c>
      <c r="O13" s="52">
        <f t="shared" si="4"/>
        <v>0</v>
      </c>
      <c r="P13" s="15" t="str">
        <f t="shared" si="5"/>
        <v/>
      </c>
      <c r="Q13" s="78" t="str">
        <f t="shared" si="6"/>
        <v/>
      </c>
      <c r="R13" s="5"/>
      <c r="S13" s="48" t="str">
        <f t="shared" si="7"/>
        <v/>
      </c>
      <c r="T13" s="50" t="str">
        <f t="shared" si="8"/>
        <v/>
      </c>
      <c r="U13" s="26" t="str">
        <f t="shared" si="9"/>
        <v/>
      </c>
    </row>
    <row r="14" spans="1:21" ht="12.75" thickBot="1" x14ac:dyDescent="0.25">
      <c r="A14" s="25"/>
      <c r="B14" s="9"/>
      <c r="C14" s="13"/>
      <c r="D14" s="19"/>
      <c r="E14" s="6"/>
      <c r="F14" s="6"/>
      <c r="G14" s="11">
        <f t="shared" si="1"/>
        <v>0</v>
      </c>
      <c r="H14" s="10"/>
      <c r="I14" s="10"/>
      <c r="J14" s="10"/>
      <c r="K14" s="11">
        <f t="shared" si="0"/>
        <v>0</v>
      </c>
      <c r="L14" s="11" t="str">
        <f t="shared" si="12"/>
        <v/>
      </c>
      <c r="M14" s="14" t="str">
        <f t="shared" si="11"/>
        <v/>
      </c>
      <c r="N14" s="11">
        <f t="shared" si="3"/>
        <v>0</v>
      </c>
      <c r="O14" s="52">
        <f t="shared" si="4"/>
        <v>0</v>
      </c>
      <c r="P14" s="15" t="str">
        <f t="shared" si="5"/>
        <v/>
      </c>
      <c r="Q14" s="78" t="str">
        <f t="shared" si="6"/>
        <v/>
      </c>
      <c r="R14" s="5"/>
      <c r="S14" s="48" t="str">
        <f t="shared" si="7"/>
        <v/>
      </c>
      <c r="T14" s="50" t="str">
        <f t="shared" si="8"/>
        <v/>
      </c>
      <c r="U14" s="26" t="str">
        <f t="shared" si="9"/>
        <v/>
      </c>
    </row>
    <row r="15" spans="1:21" ht="12.75" thickBot="1" x14ac:dyDescent="0.25">
      <c r="A15" s="25"/>
      <c r="B15" s="9"/>
      <c r="C15" s="13"/>
      <c r="D15" s="19"/>
      <c r="E15" s="6"/>
      <c r="F15" s="6"/>
      <c r="G15" s="11">
        <f t="shared" si="1"/>
        <v>0</v>
      </c>
      <c r="H15" s="10"/>
      <c r="I15" s="10"/>
      <c r="J15" s="10"/>
      <c r="K15" s="11">
        <f t="shared" si="0"/>
        <v>0</v>
      </c>
      <c r="L15" s="11" t="str">
        <f t="shared" si="12"/>
        <v/>
      </c>
      <c r="M15" s="14" t="str">
        <f t="shared" si="11"/>
        <v/>
      </c>
      <c r="N15" s="11">
        <f t="shared" si="3"/>
        <v>0</v>
      </c>
      <c r="O15" s="52">
        <f t="shared" si="4"/>
        <v>0</v>
      </c>
      <c r="P15" s="15" t="str">
        <f t="shared" si="5"/>
        <v/>
      </c>
      <c r="Q15" s="78" t="str">
        <f t="shared" si="6"/>
        <v/>
      </c>
      <c r="R15" s="5"/>
      <c r="S15" s="48" t="str">
        <f t="shared" si="7"/>
        <v/>
      </c>
      <c r="T15" s="50" t="str">
        <f t="shared" si="8"/>
        <v/>
      </c>
      <c r="U15" s="26" t="str">
        <f t="shared" si="9"/>
        <v/>
      </c>
    </row>
    <row r="16" spans="1:21" ht="12.75" thickBot="1" x14ac:dyDescent="0.25">
      <c r="A16" s="25"/>
      <c r="B16" s="9"/>
      <c r="C16" s="13"/>
      <c r="D16" s="19"/>
      <c r="E16" s="6"/>
      <c r="F16" s="6"/>
      <c r="G16" s="11">
        <f t="shared" si="1"/>
        <v>0</v>
      </c>
      <c r="H16" s="10"/>
      <c r="I16" s="10"/>
      <c r="J16" s="10"/>
      <c r="K16" s="11">
        <f t="shared" si="0"/>
        <v>0</v>
      </c>
      <c r="L16" s="11" t="str">
        <f t="shared" si="12"/>
        <v/>
      </c>
      <c r="M16" s="14" t="str">
        <f t="shared" si="11"/>
        <v/>
      </c>
      <c r="N16" s="11">
        <f t="shared" si="3"/>
        <v>0</v>
      </c>
      <c r="O16" s="52">
        <f t="shared" si="4"/>
        <v>0</v>
      </c>
      <c r="P16" s="15" t="str">
        <f t="shared" si="5"/>
        <v/>
      </c>
      <c r="Q16" s="78" t="str">
        <f t="shared" si="6"/>
        <v/>
      </c>
      <c r="R16" s="5"/>
      <c r="S16" s="48" t="str">
        <f t="shared" si="7"/>
        <v/>
      </c>
      <c r="T16" s="50" t="str">
        <f t="shared" si="8"/>
        <v/>
      </c>
      <c r="U16" s="26" t="str">
        <f t="shared" si="9"/>
        <v/>
      </c>
    </row>
    <row r="17" spans="1:21" ht="12.75" thickBot="1" x14ac:dyDescent="0.25">
      <c r="A17" s="25"/>
      <c r="B17" s="9"/>
      <c r="C17" s="13"/>
      <c r="D17" s="19"/>
      <c r="E17" s="6"/>
      <c r="F17" s="6"/>
      <c r="G17" s="11">
        <f t="shared" si="1"/>
        <v>0</v>
      </c>
      <c r="H17" s="10"/>
      <c r="I17" s="10"/>
      <c r="J17" s="10"/>
      <c r="K17" s="11">
        <f t="shared" si="0"/>
        <v>0</v>
      </c>
      <c r="L17" s="11" t="str">
        <f t="shared" si="12"/>
        <v/>
      </c>
      <c r="M17" s="14" t="str">
        <f t="shared" si="11"/>
        <v/>
      </c>
      <c r="N17" s="11">
        <f t="shared" si="3"/>
        <v>0</v>
      </c>
      <c r="O17" s="52">
        <f t="shared" si="4"/>
        <v>0</v>
      </c>
      <c r="P17" s="15" t="str">
        <f t="shared" si="5"/>
        <v/>
      </c>
      <c r="Q17" s="78" t="str">
        <f t="shared" si="6"/>
        <v/>
      </c>
      <c r="R17" s="5"/>
      <c r="S17" s="48" t="str">
        <f t="shared" si="7"/>
        <v/>
      </c>
      <c r="T17" s="50" t="str">
        <f t="shared" si="8"/>
        <v/>
      </c>
      <c r="U17" s="26" t="str">
        <f t="shared" si="9"/>
        <v/>
      </c>
    </row>
    <row r="18" spans="1:21" ht="12.75" thickBot="1" x14ac:dyDescent="0.25">
      <c r="A18" s="25"/>
      <c r="B18" s="9"/>
      <c r="C18" s="13"/>
      <c r="D18" s="19"/>
      <c r="E18" s="6"/>
      <c r="F18" s="6"/>
      <c r="G18" s="11">
        <f t="shared" si="1"/>
        <v>0</v>
      </c>
      <c r="H18" s="10"/>
      <c r="I18" s="10"/>
      <c r="J18" s="10"/>
      <c r="K18" s="11">
        <f t="shared" si="0"/>
        <v>0</v>
      </c>
      <c r="L18" s="11" t="str">
        <f t="shared" si="12"/>
        <v/>
      </c>
      <c r="M18" s="14" t="str">
        <f t="shared" si="11"/>
        <v/>
      </c>
      <c r="N18" s="11">
        <f t="shared" si="3"/>
        <v>0</v>
      </c>
      <c r="O18" s="52">
        <f t="shared" si="4"/>
        <v>0</v>
      </c>
      <c r="P18" s="15" t="str">
        <f t="shared" si="5"/>
        <v/>
      </c>
      <c r="Q18" s="78" t="str">
        <f t="shared" si="6"/>
        <v/>
      </c>
      <c r="R18" s="5"/>
      <c r="S18" s="48" t="str">
        <f t="shared" si="7"/>
        <v/>
      </c>
      <c r="T18" s="50" t="str">
        <f t="shared" si="8"/>
        <v/>
      </c>
      <c r="U18" s="26" t="str">
        <f t="shared" si="9"/>
        <v/>
      </c>
    </row>
    <row r="19" spans="1:21" ht="12.75" thickBot="1" x14ac:dyDescent="0.25">
      <c r="A19" s="25"/>
      <c r="B19" s="9"/>
      <c r="C19" s="13"/>
      <c r="D19" s="19"/>
      <c r="E19" s="6"/>
      <c r="F19" s="6"/>
      <c r="G19" s="11">
        <f t="shared" si="1"/>
        <v>0</v>
      </c>
      <c r="H19" s="10"/>
      <c r="I19" s="10"/>
      <c r="J19" s="10"/>
      <c r="K19" s="11">
        <f t="shared" si="0"/>
        <v>0</v>
      </c>
      <c r="L19" s="11" t="str">
        <f t="shared" si="12"/>
        <v/>
      </c>
      <c r="M19" s="14" t="str">
        <f t="shared" si="11"/>
        <v/>
      </c>
      <c r="N19" s="11">
        <f t="shared" si="3"/>
        <v>0</v>
      </c>
      <c r="O19" s="52">
        <f t="shared" si="4"/>
        <v>0</v>
      </c>
      <c r="P19" s="15" t="str">
        <f t="shared" si="5"/>
        <v/>
      </c>
      <c r="Q19" s="78" t="str">
        <f t="shared" si="6"/>
        <v/>
      </c>
      <c r="R19" s="5"/>
      <c r="S19" s="48" t="str">
        <f t="shared" si="7"/>
        <v/>
      </c>
      <c r="T19" s="50" t="str">
        <f t="shared" si="8"/>
        <v/>
      </c>
      <c r="U19" s="26" t="str">
        <f t="shared" si="9"/>
        <v/>
      </c>
    </row>
    <row r="20" spans="1:21" ht="12.75" thickBot="1" x14ac:dyDescent="0.25">
      <c r="A20" s="25"/>
      <c r="B20" s="9"/>
      <c r="C20" s="13"/>
      <c r="D20" s="19"/>
      <c r="E20" s="6"/>
      <c r="F20" s="6"/>
      <c r="G20" s="11">
        <f t="shared" si="1"/>
        <v>0</v>
      </c>
      <c r="H20" s="10"/>
      <c r="I20" s="10"/>
      <c r="J20" s="10"/>
      <c r="K20" s="11">
        <f t="shared" si="0"/>
        <v>0</v>
      </c>
      <c r="L20" s="11" t="str">
        <f t="shared" si="12"/>
        <v/>
      </c>
      <c r="M20" s="14" t="str">
        <f t="shared" si="11"/>
        <v/>
      </c>
      <c r="N20" s="11">
        <f t="shared" si="3"/>
        <v>0</v>
      </c>
      <c r="O20" s="52">
        <f t="shared" si="4"/>
        <v>0</v>
      </c>
      <c r="P20" s="15" t="str">
        <f t="shared" si="5"/>
        <v/>
      </c>
      <c r="Q20" s="78" t="str">
        <f t="shared" si="6"/>
        <v/>
      </c>
      <c r="R20" s="5"/>
      <c r="S20" s="48" t="str">
        <f t="shared" si="7"/>
        <v/>
      </c>
      <c r="T20" s="50" t="str">
        <f t="shared" si="8"/>
        <v/>
      </c>
      <c r="U20" s="26" t="str">
        <f t="shared" si="9"/>
        <v/>
      </c>
    </row>
    <row r="21" spans="1:21" ht="12.75" thickBot="1" x14ac:dyDescent="0.25">
      <c r="A21" s="25"/>
      <c r="B21" s="9"/>
      <c r="C21" s="13"/>
      <c r="D21" s="19"/>
      <c r="E21" s="6"/>
      <c r="F21" s="6"/>
      <c r="G21" s="11">
        <f t="shared" si="1"/>
        <v>0</v>
      </c>
      <c r="H21" s="10"/>
      <c r="I21" s="10"/>
      <c r="J21" s="10"/>
      <c r="K21" s="11">
        <f t="shared" si="0"/>
        <v>0</v>
      </c>
      <c r="L21" s="11" t="str">
        <f t="shared" si="12"/>
        <v/>
      </c>
      <c r="M21" s="14" t="str">
        <f t="shared" si="11"/>
        <v/>
      </c>
      <c r="N21" s="11">
        <f t="shared" si="3"/>
        <v>0</v>
      </c>
      <c r="O21" s="52">
        <f t="shared" si="4"/>
        <v>0</v>
      </c>
      <c r="P21" s="15" t="str">
        <f t="shared" si="5"/>
        <v/>
      </c>
      <c r="Q21" s="78" t="str">
        <f t="shared" si="6"/>
        <v/>
      </c>
      <c r="R21" s="5"/>
      <c r="S21" s="48" t="str">
        <f t="shared" si="7"/>
        <v/>
      </c>
      <c r="T21" s="50" t="str">
        <f t="shared" si="8"/>
        <v/>
      </c>
      <c r="U21" s="26" t="str">
        <f t="shared" si="9"/>
        <v/>
      </c>
    </row>
    <row r="22" spans="1:21" ht="12.75" thickBot="1" x14ac:dyDescent="0.25">
      <c r="A22" s="25"/>
      <c r="B22" s="9"/>
      <c r="C22" s="13"/>
      <c r="D22" s="19"/>
      <c r="E22" s="6"/>
      <c r="F22" s="6"/>
      <c r="G22" s="11">
        <f t="shared" si="1"/>
        <v>0</v>
      </c>
      <c r="H22" s="10"/>
      <c r="I22" s="10"/>
      <c r="J22" s="10"/>
      <c r="K22" s="11">
        <f t="shared" si="0"/>
        <v>0</v>
      </c>
      <c r="L22" s="11" t="str">
        <f t="shared" si="12"/>
        <v/>
      </c>
      <c r="M22" s="14" t="str">
        <f t="shared" si="11"/>
        <v/>
      </c>
      <c r="N22" s="11">
        <f t="shared" si="3"/>
        <v>0</v>
      </c>
      <c r="O22" s="52">
        <f t="shared" si="4"/>
        <v>0</v>
      </c>
      <c r="P22" s="15" t="str">
        <f t="shared" si="5"/>
        <v/>
      </c>
      <c r="Q22" s="78" t="str">
        <f t="shared" si="6"/>
        <v/>
      </c>
      <c r="R22" s="5"/>
      <c r="S22" s="48" t="str">
        <f t="shared" si="7"/>
        <v/>
      </c>
      <c r="T22" s="50" t="str">
        <f t="shared" si="8"/>
        <v/>
      </c>
      <c r="U22" s="26" t="str">
        <f t="shared" si="9"/>
        <v/>
      </c>
    </row>
    <row r="23" spans="1:21" ht="12.75" thickBot="1" x14ac:dyDescent="0.25">
      <c r="A23" s="25"/>
      <c r="B23" s="9"/>
      <c r="C23" s="13"/>
      <c r="D23" s="19"/>
      <c r="E23" s="6"/>
      <c r="F23" s="6"/>
      <c r="G23" s="11">
        <f t="shared" si="1"/>
        <v>0</v>
      </c>
      <c r="H23" s="10"/>
      <c r="I23" s="10"/>
      <c r="J23" s="10"/>
      <c r="K23" s="11">
        <f t="shared" si="0"/>
        <v>0</v>
      </c>
      <c r="L23" s="11" t="str">
        <f t="shared" si="12"/>
        <v/>
      </c>
      <c r="M23" s="14" t="str">
        <f t="shared" si="11"/>
        <v/>
      </c>
      <c r="N23" s="11">
        <f t="shared" si="3"/>
        <v>0</v>
      </c>
      <c r="O23" s="52">
        <f t="shared" si="4"/>
        <v>0</v>
      </c>
      <c r="P23" s="15" t="str">
        <f t="shared" si="5"/>
        <v/>
      </c>
      <c r="Q23" s="78" t="str">
        <f t="shared" si="6"/>
        <v/>
      </c>
      <c r="R23" s="5"/>
      <c r="S23" s="48" t="str">
        <f t="shared" si="7"/>
        <v/>
      </c>
      <c r="T23" s="50" t="str">
        <f t="shared" si="8"/>
        <v/>
      </c>
      <c r="U23" s="26" t="str">
        <f t="shared" si="9"/>
        <v/>
      </c>
    </row>
    <row r="24" spans="1:21" ht="13.5" customHeight="1" thickBot="1" x14ac:dyDescent="0.25">
      <c r="A24" s="25"/>
      <c r="B24" s="9"/>
      <c r="C24" s="13"/>
      <c r="D24" s="19"/>
      <c r="E24" s="6"/>
      <c r="F24" s="6"/>
      <c r="G24" s="11">
        <f t="shared" si="1"/>
        <v>0</v>
      </c>
      <c r="H24" s="10"/>
      <c r="I24" s="10"/>
      <c r="J24" s="10"/>
      <c r="K24" s="11">
        <f t="shared" si="0"/>
        <v>0</v>
      </c>
      <c r="L24" s="11" t="str">
        <f t="shared" si="12"/>
        <v/>
      </c>
      <c r="M24" s="14" t="str">
        <f t="shared" si="11"/>
        <v/>
      </c>
      <c r="N24" s="11">
        <f t="shared" si="3"/>
        <v>0</v>
      </c>
      <c r="O24" s="52">
        <f t="shared" si="4"/>
        <v>0</v>
      </c>
      <c r="P24" s="15" t="str">
        <f t="shared" si="5"/>
        <v/>
      </c>
      <c r="Q24" s="78" t="str">
        <f t="shared" si="6"/>
        <v/>
      </c>
      <c r="R24" s="5"/>
      <c r="S24" s="48" t="str">
        <f t="shared" si="7"/>
        <v/>
      </c>
      <c r="T24" s="50" t="str">
        <f t="shared" si="8"/>
        <v/>
      </c>
      <c r="U24" s="26" t="str">
        <f t="shared" si="9"/>
        <v/>
      </c>
    </row>
    <row r="25" spans="1:21" ht="12.75" thickBot="1" x14ac:dyDescent="0.25">
      <c r="A25" s="25"/>
      <c r="B25" s="9"/>
      <c r="C25" s="13"/>
      <c r="D25" s="19"/>
      <c r="E25" s="6"/>
      <c r="F25" s="6"/>
      <c r="G25" s="11">
        <f t="shared" si="1"/>
        <v>0</v>
      </c>
      <c r="H25" s="10"/>
      <c r="I25" s="10"/>
      <c r="J25" s="10"/>
      <c r="K25" s="11">
        <f t="shared" si="0"/>
        <v>0</v>
      </c>
      <c r="L25" s="11" t="str">
        <f t="shared" si="12"/>
        <v/>
      </c>
      <c r="M25" s="14" t="str">
        <f t="shared" si="11"/>
        <v/>
      </c>
      <c r="N25" s="11">
        <f t="shared" si="3"/>
        <v>0</v>
      </c>
      <c r="O25" s="52">
        <f t="shared" si="4"/>
        <v>0</v>
      </c>
      <c r="P25" s="15" t="str">
        <f t="shared" si="5"/>
        <v/>
      </c>
      <c r="Q25" s="78" t="str">
        <f t="shared" si="6"/>
        <v/>
      </c>
      <c r="R25" s="5"/>
      <c r="S25" s="48" t="str">
        <f t="shared" si="7"/>
        <v/>
      </c>
      <c r="T25" s="50" t="str">
        <f t="shared" si="8"/>
        <v/>
      </c>
      <c r="U25" s="26" t="str">
        <f t="shared" si="9"/>
        <v/>
      </c>
    </row>
    <row r="26" spans="1:21" ht="12.75" thickBot="1" x14ac:dyDescent="0.25">
      <c r="A26" s="25"/>
      <c r="B26" s="9"/>
      <c r="C26" s="13"/>
      <c r="D26" s="19"/>
      <c r="E26" s="6"/>
      <c r="F26" s="6"/>
      <c r="G26" s="11">
        <f t="shared" si="1"/>
        <v>0</v>
      </c>
      <c r="H26" s="10"/>
      <c r="I26" s="10"/>
      <c r="J26" s="10"/>
      <c r="K26" s="11">
        <f t="shared" si="0"/>
        <v>0</v>
      </c>
      <c r="L26" s="11" t="str">
        <f t="shared" si="12"/>
        <v/>
      </c>
      <c r="M26" s="14" t="str">
        <f t="shared" si="11"/>
        <v/>
      </c>
      <c r="N26" s="11">
        <f t="shared" si="3"/>
        <v>0</v>
      </c>
      <c r="O26" s="52">
        <f t="shared" si="4"/>
        <v>0</v>
      </c>
      <c r="P26" s="15" t="str">
        <f t="shared" si="5"/>
        <v/>
      </c>
      <c r="Q26" s="78" t="str">
        <f t="shared" si="6"/>
        <v/>
      </c>
      <c r="R26" s="5"/>
      <c r="S26" s="48" t="str">
        <f t="shared" si="7"/>
        <v/>
      </c>
      <c r="T26" s="50" t="str">
        <f t="shared" si="8"/>
        <v/>
      </c>
      <c r="U26" s="26" t="str">
        <f t="shared" si="9"/>
        <v/>
      </c>
    </row>
    <row r="27" spans="1:21" ht="12.75" thickBot="1" x14ac:dyDescent="0.25">
      <c r="A27" s="25"/>
      <c r="B27" s="9"/>
      <c r="C27" s="13"/>
      <c r="D27" s="19"/>
      <c r="E27" s="6"/>
      <c r="F27" s="6"/>
      <c r="G27" s="11">
        <f t="shared" si="1"/>
        <v>0</v>
      </c>
      <c r="H27" s="10"/>
      <c r="I27" s="10"/>
      <c r="J27" s="10"/>
      <c r="K27" s="11">
        <f t="shared" si="0"/>
        <v>0</v>
      </c>
      <c r="L27" s="11" t="str">
        <f t="shared" si="12"/>
        <v/>
      </c>
      <c r="M27" s="14" t="str">
        <f t="shared" si="11"/>
        <v/>
      </c>
      <c r="N27" s="11">
        <f t="shared" si="3"/>
        <v>0</v>
      </c>
      <c r="O27" s="52">
        <f t="shared" si="4"/>
        <v>0</v>
      </c>
      <c r="P27" s="15" t="str">
        <f t="shared" si="5"/>
        <v/>
      </c>
      <c r="Q27" s="78" t="str">
        <f t="shared" si="6"/>
        <v/>
      </c>
      <c r="R27" s="5"/>
      <c r="S27" s="48" t="str">
        <f t="shared" si="7"/>
        <v/>
      </c>
      <c r="T27" s="50" t="str">
        <f t="shared" si="8"/>
        <v/>
      </c>
      <c r="U27" s="26" t="str">
        <f t="shared" si="9"/>
        <v/>
      </c>
    </row>
    <row r="28" spans="1:21" ht="12.75" thickBot="1" x14ac:dyDescent="0.25">
      <c r="A28" s="25"/>
      <c r="B28" s="9"/>
      <c r="C28" s="13"/>
      <c r="D28" s="19"/>
      <c r="E28" s="6"/>
      <c r="F28" s="6"/>
      <c r="G28" s="11">
        <f t="shared" si="1"/>
        <v>0</v>
      </c>
      <c r="H28" s="10"/>
      <c r="I28" s="10"/>
      <c r="J28" s="10"/>
      <c r="K28" s="11">
        <f t="shared" si="0"/>
        <v>0</v>
      </c>
      <c r="L28" s="11" t="str">
        <f t="shared" si="12"/>
        <v/>
      </c>
      <c r="M28" s="14" t="str">
        <f t="shared" si="11"/>
        <v/>
      </c>
      <c r="N28" s="11">
        <f t="shared" si="3"/>
        <v>0</v>
      </c>
      <c r="O28" s="52">
        <f t="shared" si="4"/>
        <v>0</v>
      </c>
      <c r="P28" s="15" t="str">
        <f t="shared" si="5"/>
        <v/>
      </c>
      <c r="Q28" s="78" t="str">
        <f t="shared" si="6"/>
        <v/>
      </c>
      <c r="R28" s="5"/>
      <c r="S28" s="48" t="str">
        <f t="shared" si="7"/>
        <v/>
      </c>
      <c r="T28" s="50" t="str">
        <f t="shared" si="8"/>
        <v/>
      </c>
      <c r="U28" s="26" t="str">
        <f t="shared" si="9"/>
        <v/>
      </c>
    </row>
    <row r="29" spans="1:21" ht="12.75" thickBot="1" x14ac:dyDescent="0.25">
      <c r="A29" s="25"/>
      <c r="B29" s="9"/>
      <c r="C29" s="13"/>
      <c r="D29" s="19"/>
      <c r="E29" s="6"/>
      <c r="F29" s="6"/>
      <c r="G29" s="11">
        <f t="shared" si="1"/>
        <v>0</v>
      </c>
      <c r="H29" s="10"/>
      <c r="I29" s="10"/>
      <c r="J29" s="10"/>
      <c r="K29" s="11">
        <f t="shared" si="0"/>
        <v>0</v>
      </c>
      <c r="L29" s="11" t="str">
        <f t="shared" si="12"/>
        <v/>
      </c>
      <c r="M29" s="14" t="str">
        <f t="shared" si="11"/>
        <v/>
      </c>
      <c r="N29" s="11">
        <f t="shared" si="3"/>
        <v>0</v>
      </c>
      <c r="O29" s="52">
        <f t="shared" si="4"/>
        <v>0</v>
      </c>
      <c r="P29" s="15" t="str">
        <f t="shared" si="5"/>
        <v/>
      </c>
      <c r="Q29" s="78" t="str">
        <f t="shared" si="6"/>
        <v/>
      </c>
      <c r="R29" s="5"/>
      <c r="S29" s="48" t="str">
        <f t="shared" si="7"/>
        <v/>
      </c>
      <c r="T29" s="50" t="str">
        <f t="shared" si="8"/>
        <v/>
      </c>
      <c r="U29" s="26" t="str">
        <f t="shared" si="9"/>
        <v/>
      </c>
    </row>
    <row r="30" spans="1:21" ht="12.75" thickBot="1" x14ac:dyDescent="0.25">
      <c r="A30" s="25"/>
      <c r="B30" s="9"/>
      <c r="C30" s="13"/>
      <c r="D30" s="19"/>
      <c r="E30" s="6"/>
      <c r="F30" s="6"/>
      <c r="G30" s="11">
        <f t="shared" si="1"/>
        <v>0</v>
      </c>
      <c r="H30" s="10"/>
      <c r="I30" s="10"/>
      <c r="J30" s="10"/>
      <c r="K30" s="11">
        <f t="shared" si="0"/>
        <v>0</v>
      </c>
      <c r="L30" s="11" t="str">
        <f t="shared" si="12"/>
        <v/>
      </c>
      <c r="M30" s="14" t="str">
        <f t="shared" si="11"/>
        <v/>
      </c>
      <c r="N30" s="11">
        <f t="shared" si="3"/>
        <v>0</v>
      </c>
      <c r="O30" s="52">
        <f t="shared" si="4"/>
        <v>0</v>
      </c>
      <c r="P30" s="15" t="str">
        <f t="shared" si="5"/>
        <v/>
      </c>
      <c r="Q30" s="78" t="str">
        <f t="shared" si="6"/>
        <v/>
      </c>
      <c r="R30" s="5"/>
      <c r="S30" s="48" t="str">
        <f t="shared" si="7"/>
        <v/>
      </c>
      <c r="T30" s="50" t="str">
        <f t="shared" si="8"/>
        <v/>
      </c>
      <c r="U30" s="26" t="str">
        <f t="shared" si="9"/>
        <v/>
      </c>
    </row>
    <row r="31" spans="1:21" ht="12.75" thickBot="1" x14ac:dyDescent="0.25">
      <c r="A31" s="25"/>
      <c r="B31" s="9"/>
      <c r="C31" s="13"/>
      <c r="D31" s="19"/>
      <c r="E31" s="6"/>
      <c r="F31" s="6"/>
      <c r="G31" s="11">
        <f t="shared" si="1"/>
        <v>0</v>
      </c>
      <c r="H31" s="10"/>
      <c r="I31" s="10"/>
      <c r="J31" s="10"/>
      <c r="K31" s="11">
        <f t="shared" si="0"/>
        <v>0</v>
      </c>
      <c r="L31" s="11" t="str">
        <f t="shared" si="12"/>
        <v/>
      </c>
      <c r="M31" s="14" t="str">
        <f t="shared" si="11"/>
        <v/>
      </c>
      <c r="N31" s="11">
        <f t="shared" si="3"/>
        <v>0</v>
      </c>
      <c r="O31" s="52">
        <f t="shared" si="4"/>
        <v>0</v>
      </c>
      <c r="P31" s="15" t="str">
        <f t="shared" si="5"/>
        <v/>
      </c>
      <c r="Q31" s="78" t="str">
        <f t="shared" si="6"/>
        <v/>
      </c>
      <c r="R31" s="5"/>
      <c r="S31" s="48" t="str">
        <f t="shared" si="7"/>
        <v/>
      </c>
      <c r="T31" s="50" t="str">
        <f t="shared" si="8"/>
        <v/>
      </c>
      <c r="U31" s="26" t="str">
        <f t="shared" si="9"/>
        <v/>
      </c>
    </row>
    <row r="32" spans="1:21" ht="12.75" thickBot="1" x14ac:dyDescent="0.25">
      <c r="A32" s="25"/>
      <c r="B32" s="9"/>
      <c r="C32" s="13"/>
      <c r="D32" s="19"/>
      <c r="E32" s="6"/>
      <c r="F32" s="6"/>
      <c r="G32" s="11">
        <f t="shared" si="1"/>
        <v>0</v>
      </c>
      <c r="H32" s="10"/>
      <c r="I32" s="10"/>
      <c r="J32" s="10"/>
      <c r="K32" s="11">
        <f t="shared" si="0"/>
        <v>0</v>
      </c>
      <c r="L32" s="11" t="str">
        <f t="shared" si="12"/>
        <v/>
      </c>
      <c r="M32" s="14" t="str">
        <f t="shared" si="11"/>
        <v/>
      </c>
      <c r="N32" s="11">
        <f t="shared" si="3"/>
        <v>0</v>
      </c>
      <c r="O32" s="52">
        <f t="shared" si="4"/>
        <v>0</v>
      </c>
      <c r="P32" s="15" t="str">
        <f t="shared" si="5"/>
        <v/>
      </c>
      <c r="Q32" s="78" t="str">
        <f t="shared" si="6"/>
        <v/>
      </c>
      <c r="R32" s="5"/>
      <c r="S32" s="48" t="str">
        <f t="shared" si="7"/>
        <v/>
      </c>
      <c r="T32" s="50" t="str">
        <f t="shared" si="8"/>
        <v/>
      </c>
      <c r="U32" s="26" t="str">
        <f t="shared" si="9"/>
        <v/>
      </c>
    </row>
    <row r="33" spans="1:21" ht="12.75" thickBot="1" x14ac:dyDescent="0.25">
      <c r="A33" s="25"/>
      <c r="B33" s="9"/>
      <c r="C33" s="13"/>
      <c r="D33" s="19"/>
      <c r="E33" s="6"/>
      <c r="F33" s="6"/>
      <c r="G33" s="11">
        <f t="shared" si="1"/>
        <v>0</v>
      </c>
      <c r="H33" s="10"/>
      <c r="I33" s="10"/>
      <c r="J33" s="10"/>
      <c r="K33" s="11">
        <f t="shared" si="0"/>
        <v>0</v>
      </c>
      <c r="L33" s="11" t="str">
        <f t="shared" si="12"/>
        <v/>
      </c>
      <c r="M33" s="14" t="str">
        <f t="shared" si="11"/>
        <v/>
      </c>
      <c r="N33" s="11">
        <f t="shared" si="3"/>
        <v>0</v>
      </c>
      <c r="O33" s="52">
        <f t="shared" si="4"/>
        <v>0</v>
      </c>
      <c r="P33" s="15" t="str">
        <f t="shared" si="5"/>
        <v/>
      </c>
      <c r="Q33" s="78" t="str">
        <f t="shared" si="6"/>
        <v/>
      </c>
      <c r="R33" s="5"/>
      <c r="S33" s="48" t="str">
        <f t="shared" si="7"/>
        <v/>
      </c>
      <c r="T33" s="50" t="str">
        <f t="shared" si="8"/>
        <v/>
      </c>
      <c r="U33" s="26" t="str">
        <f t="shared" si="9"/>
        <v/>
      </c>
    </row>
    <row r="34" spans="1:21" ht="12.75" thickBot="1" x14ac:dyDescent="0.25">
      <c r="A34" s="25"/>
      <c r="B34" s="9"/>
      <c r="C34" s="13"/>
      <c r="D34" s="19"/>
      <c r="E34" s="6"/>
      <c r="F34" s="6"/>
      <c r="G34" s="11">
        <f t="shared" si="1"/>
        <v>0</v>
      </c>
      <c r="H34" s="10"/>
      <c r="I34" s="10"/>
      <c r="J34" s="10"/>
      <c r="K34" s="11">
        <f t="shared" si="0"/>
        <v>0</v>
      </c>
      <c r="L34" s="11" t="str">
        <f t="shared" si="12"/>
        <v/>
      </c>
      <c r="M34" s="14" t="str">
        <f t="shared" si="11"/>
        <v/>
      </c>
      <c r="N34" s="11">
        <f t="shared" si="3"/>
        <v>0</v>
      </c>
      <c r="O34" s="52">
        <f t="shared" si="4"/>
        <v>0</v>
      </c>
      <c r="P34" s="15" t="str">
        <f t="shared" si="5"/>
        <v/>
      </c>
      <c r="Q34" s="78" t="str">
        <f t="shared" si="6"/>
        <v/>
      </c>
      <c r="R34" s="5"/>
      <c r="S34" s="48" t="str">
        <f t="shared" si="7"/>
        <v/>
      </c>
      <c r="T34" s="50" t="str">
        <f t="shared" si="8"/>
        <v/>
      </c>
      <c r="U34" s="26" t="str">
        <f t="shared" si="9"/>
        <v/>
      </c>
    </row>
    <row r="35" spans="1:21" ht="12.75" thickBot="1" x14ac:dyDescent="0.25">
      <c r="A35" s="25"/>
      <c r="B35" s="9"/>
      <c r="C35" s="13"/>
      <c r="D35" s="19"/>
      <c r="E35" s="6"/>
      <c r="F35" s="6"/>
      <c r="G35" s="11">
        <f t="shared" si="1"/>
        <v>0</v>
      </c>
      <c r="H35" s="10"/>
      <c r="I35" s="10"/>
      <c r="J35" s="10"/>
      <c r="K35" s="11">
        <f t="shared" si="0"/>
        <v>0</v>
      </c>
      <c r="L35" s="11" t="str">
        <f t="shared" si="12"/>
        <v/>
      </c>
      <c r="M35" s="14" t="str">
        <f t="shared" si="11"/>
        <v/>
      </c>
      <c r="N35" s="11">
        <f t="shared" si="3"/>
        <v>0</v>
      </c>
      <c r="O35" s="52">
        <f t="shared" si="4"/>
        <v>0</v>
      </c>
      <c r="P35" s="15" t="str">
        <f t="shared" si="5"/>
        <v/>
      </c>
      <c r="Q35" s="78" t="str">
        <f t="shared" si="6"/>
        <v/>
      </c>
      <c r="R35" s="5"/>
      <c r="S35" s="48" t="str">
        <f t="shared" si="7"/>
        <v/>
      </c>
      <c r="T35" s="50" t="str">
        <f t="shared" si="8"/>
        <v/>
      </c>
      <c r="U35" s="26" t="str">
        <f t="shared" si="9"/>
        <v/>
      </c>
    </row>
    <row r="36" spans="1:21" ht="12.75" thickBot="1" x14ac:dyDescent="0.25">
      <c r="A36" s="25"/>
      <c r="B36" s="9"/>
      <c r="C36" s="13"/>
      <c r="D36" s="19"/>
      <c r="E36" s="6"/>
      <c r="F36" s="6"/>
      <c r="G36" s="11">
        <f t="shared" si="1"/>
        <v>0</v>
      </c>
      <c r="H36" s="10"/>
      <c r="I36" s="10"/>
      <c r="J36" s="10"/>
      <c r="K36" s="11">
        <f t="shared" si="0"/>
        <v>0</v>
      </c>
      <c r="L36" s="11" t="str">
        <f t="shared" ref="L36:L37" si="13">IF(A36="","",ROUND(H36*0.03,2))</f>
        <v/>
      </c>
      <c r="M36" s="14" t="str">
        <f t="shared" ref="M36:M37" si="14">IF(A36="","",ROUND((I36+J36)/C36*G36,2))</f>
        <v/>
      </c>
      <c r="N36" s="11">
        <f t="shared" ref="N36:N37" si="15">SUM(L36:M36)</f>
        <v>0</v>
      </c>
      <c r="O36" s="52">
        <f t="shared" si="4"/>
        <v>0</v>
      </c>
      <c r="P36" s="15" t="str">
        <f t="shared" si="5"/>
        <v/>
      </c>
      <c r="Q36" s="78" t="str">
        <f t="shared" si="6"/>
        <v/>
      </c>
      <c r="R36" s="5"/>
      <c r="S36" s="48" t="str">
        <f t="shared" si="7"/>
        <v/>
      </c>
      <c r="T36" s="50" t="str">
        <f t="shared" si="8"/>
        <v/>
      </c>
      <c r="U36" s="26" t="str">
        <f t="shared" si="9"/>
        <v/>
      </c>
    </row>
    <row r="37" spans="1:21" ht="12.75" thickBot="1" x14ac:dyDescent="0.25">
      <c r="A37" s="25"/>
      <c r="B37" s="9"/>
      <c r="C37" s="13"/>
      <c r="D37" s="19"/>
      <c r="E37" s="6"/>
      <c r="F37" s="6"/>
      <c r="G37" s="11">
        <f t="shared" si="1"/>
        <v>0</v>
      </c>
      <c r="H37" s="10"/>
      <c r="I37" s="10"/>
      <c r="J37" s="10"/>
      <c r="K37" s="11">
        <f t="shared" si="0"/>
        <v>0</v>
      </c>
      <c r="L37" s="11" t="str">
        <f t="shared" si="13"/>
        <v/>
      </c>
      <c r="M37" s="14" t="str">
        <f t="shared" si="14"/>
        <v/>
      </c>
      <c r="N37" s="11">
        <f t="shared" si="15"/>
        <v>0</v>
      </c>
      <c r="O37" s="52">
        <f t="shared" si="4"/>
        <v>0</v>
      </c>
      <c r="P37" s="15" t="str">
        <f t="shared" si="5"/>
        <v/>
      </c>
      <c r="Q37" s="78" t="str">
        <f t="shared" si="6"/>
        <v/>
      </c>
      <c r="R37" s="5"/>
      <c r="S37" s="48" t="str">
        <f t="shared" si="7"/>
        <v/>
      </c>
      <c r="T37" s="50" t="str">
        <f t="shared" si="8"/>
        <v/>
      </c>
      <c r="U37" s="26" t="str">
        <f t="shared" si="9"/>
        <v/>
      </c>
    </row>
    <row r="38" spans="1:21" ht="12.75" thickBot="1" x14ac:dyDescent="0.25">
      <c r="A38" s="25"/>
      <c r="B38" s="9"/>
      <c r="C38" s="13"/>
      <c r="D38" s="19"/>
      <c r="E38" s="6"/>
      <c r="F38" s="6"/>
      <c r="G38" s="11">
        <f t="shared" si="1"/>
        <v>0</v>
      </c>
      <c r="H38" s="10"/>
      <c r="I38" s="10"/>
      <c r="J38" s="10"/>
      <c r="K38" s="11">
        <f t="shared" si="0"/>
        <v>0</v>
      </c>
      <c r="L38" s="11" t="str">
        <f t="shared" si="12"/>
        <v/>
      </c>
      <c r="M38" s="14" t="str">
        <f t="shared" si="11"/>
        <v/>
      </c>
      <c r="N38" s="11">
        <f t="shared" si="3"/>
        <v>0</v>
      </c>
      <c r="O38" s="52">
        <f t="shared" si="4"/>
        <v>0</v>
      </c>
      <c r="P38" s="15" t="str">
        <f t="shared" si="5"/>
        <v/>
      </c>
      <c r="Q38" s="78" t="str">
        <f t="shared" si="6"/>
        <v/>
      </c>
      <c r="R38" s="5"/>
      <c r="S38" s="48" t="str">
        <f t="shared" si="7"/>
        <v/>
      </c>
      <c r="T38" s="50" t="str">
        <f t="shared" si="8"/>
        <v/>
      </c>
      <c r="U38" s="26" t="str">
        <f t="shared" si="9"/>
        <v/>
      </c>
    </row>
    <row r="39" spans="1:21" ht="21.75" customHeight="1" thickBot="1" x14ac:dyDescent="0.25">
      <c r="A39" s="27" t="s">
        <v>2</v>
      </c>
      <c r="B39" s="28"/>
      <c r="C39" s="29">
        <f t="shared" ref="C39:R39" si="16">SUM(C9:C38)</f>
        <v>0</v>
      </c>
      <c r="D39" s="29">
        <f t="shared" si="16"/>
        <v>0</v>
      </c>
      <c r="E39" s="29">
        <f t="shared" si="16"/>
        <v>0</v>
      </c>
      <c r="F39" s="29">
        <f t="shared" si="16"/>
        <v>0</v>
      </c>
      <c r="G39" s="29">
        <f t="shared" si="16"/>
        <v>0</v>
      </c>
      <c r="H39" s="29">
        <f t="shared" si="16"/>
        <v>0</v>
      </c>
      <c r="I39" s="29">
        <f t="shared" si="16"/>
        <v>0</v>
      </c>
      <c r="J39" s="29">
        <f t="shared" si="16"/>
        <v>0</v>
      </c>
      <c r="K39" s="29">
        <f t="shared" si="16"/>
        <v>0</v>
      </c>
      <c r="L39" s="29">
        <f t="shared" si="16"/>
        <v>0</v>
      </c>
      <c r="M39" s="29">
        <f t="shared" si="16"/>
        <v>0</v>
      </c>
      <c r="N39" s="29">
        <f t="shared" si="16"/>
        <v>0</v>
      </c>
      <c r="O39" s="30">
        <f t="shared" si="16"/>
        <v>0</v>
      </c>
      <c r="P39" s="29">
        <f t="shared" si="16"/>
        <v>0</v>
      </c>
      <c r="Q39" s="30">
        <f t="shared" si="16"/>
        <v>0</v>
      </c>
      <c r="R39" s="29">
        <f t="shared" si="16"/>
        <v>0</v>
      </c>
      <c r="S39" s="29"/>
      <c r="T39" s="51"/>
      <c r="U39" s="31">
        <f>SUM(U9:U38)</f>
        <v>0</v>
      </c>
    </row>
    <row r="40" spans="1:2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1:21" ht="12.75" thickBot="1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</row>
    <row r="43" spans="1:21" ht="84.75" thickBot="1" x14ac:dyDescent="0.25">
      <c r="A43" s="32" t="s">
        <v>1</v>
      </c>
      <c r="B43" s="33" t="s">
        <v>0</v>
      </c>
      <c r="C43" s="33" t="s">
        <v>8</v>
      </c>
      <c r="D43" s="34" t="s">
        <v>23</v>
      </c>
      <c r="E43" s="34" t="s">
        <v>22</v>
      </c>
      <c r="F43" s="34" t="s">
        <v>21</v>
      </c>
      <c r="G43" s="34" t="s">
        <v>24</v>
      </c>
      <c r="H43" s="34" t="s">
        <v>20</v>
      </c>
      <c r="I43" s="34" t="s">
        <v>19</v>
      </c>
      <c r="J43" s="33" t="s">
        <v>12</v>
      </c>
      <c r="K43" s="33" t="s">
        <v>7</v>
      </c>
      <c r="L43" s="33" t="s">
        <v>17</v>
      </c>
      <c r="M43" s="33" t="s">
        <v>18</v>
      </c>
      <c r="N43" s="34" t="s">
        <v>5</v>
      </c>
      <c r="O43" s="33" t="s">
        <v>6</v>
      </c>
      <c r="P43" s="35" t="s">
        <v>25</v>
      </c>
      <c r="Q43" s="35" t="s">
        <v>16</v>
      </c>
      <c r="R43" s="34" t="s">
        <v>9</v>
      </c>
      <c r="S43" s="36" t="s">
        <v>10</v>
      </c>
      <c r="T43" s="8" t="s">
        <v>10</v>
      </c>
      <c r="U43" s="37" t="s">
        <v>13</v>
      </c>
    </row>
    <row r="44" spans="1:21" s="4" customFormat="1" ht="48.75" thickBot="1" x14ac:dyDescent="0.25">
      <c r="A44" s="43" t="s">
        <v>26</v>
      </c>
      <c r="B44" s="40"/>
      <c r="C44" s="41">
        <f t="shared" ref="C44:R44" si="17">C39</f>
        <v>0</v>
      </c>
      <c r="D44" s="42">
        <f t="shared" si="17"/>
        <v>0</v>
      </c>
      <c r="E44" s="42">
        <f t="shared" si="17"/>
        <v>0</v>
      </c>
      <c r="F44" s="42">
        <f t="shared" si="17"/>
        <v>0</v>
      </c>
      <c r="G44" s="42">
        <f t="shared" si="17"/>
        <v>0</v>
      </c>
      <c r="H44" s="42">
        <f t="shared" si="17"/>
        <v>0</v>
      </c>
      <c r="I44" s="42">
        <f t="shared" si="17"/>
        <v>0</v>
      </c>
      <c r="J44" s="42">
        <f t="shared" si="17"/>
        <v>0</v>
      </c>
      <c r="K44" s="42">
        <f t="shared" si="17"/>
        <v>0</v>
      </c>
      <c r="L44" s="42">
        <f t="shared" si="17"/>
        <v>0</v>
      </c>
      <c r="M44" s="42">
        <f t="shared" si="17"/>
        <v>0</v>
      </c>
      <c r="N44" s="42">
        <f t="shared" si="17"/>
        <v>0</v>
      </c>
      <c r="O44" s="42">
        <f t="shared" si="17"/>
        <v>0</v>
      </c>
      <c r="P44" s="42">
        <f t="shared" si="17"/>
        <v>0</v>
      </c>
      <c r="Q44" s="42">
        <f t="shared" si="17"/>
        <v>0</v>
      </c>
      <c r="R44" s="42">
        <f t="shared" si="17"/>
        <v>0</v>
      </c>
      <c r="S44" s="42"/>
      <c r="T44" s="42"/>
      <c r="U44" s="42">
        <f>U39</f>
        <v>0</v>
      </c>
    </row>
    <row r="45" spans="1:21" s="4" customFormat="1" ht="12.75" thickBot="1" x14ac:dyDescent="0.25">
      <c r="A45" s="25"/>
      <c r="B45" s="9"/>
      <c r="C45" s="13"/>
      <c r="D45" s="13"/>
      <c r="E45" s="10"/>
      <c r="F45" s="10"/>
      <c r="G45" s="11">
        <f>D45+E45+F45</f>
        <v>0</v>
      </c>
      <c r="H45" s="10"/>
      <c r="I45" s="10"/>
      <c r="J45" s="10"/>
      <c r="K45" s="11">
        <f t="shared" ref="K45:K77" si="18">C45-H45-I45-J45</f>
        <v>0</v>
      </c>
      <c r="L45" s="11" t="str">
        <f>IF(A45="","",ROUND(H45*0.03,2))</f>
        <v/>
      </c>
      <c r="M45" s="14" t="str">
        <f>IF(A45="","",ROUND((I45+J45)/C45*G45,2))</f>
        <v/>
      </c>
      <c r="N45" s="11">
        <f>SUM(L45:M45)</f>
        <v>0</v>
      </c>
      <c r="O45" s="53">
        <f>G45-N45</f>
        <v>0</v>
      </c>
      <c r="P45" s="38" t="str">
        <f>IF(A45="","",ROUND(N45*(D45/G45),2))</f>
        <v/>
      </c>
      <c r="Q45" s="79" t="str">
        <f>IF(A45="","",D45-P45)</f>
        <v/>
      </c>
      <c r="R45" s="39"/>
      <c r="S45" s="48" t="str">
        <f>IF(R45="","",(R45/(C45-G45-R45)))</f>
        <v/>
      </c>
      <c r="T45" s="50" t="str">
        <f>IF(R45="","",IF(S45&gt;1.05%,1.05%,S45))</f>
        <v/>
      </c>
      <c r="U45" s="26" t="str">
        <f>IF(T45="","",ROUND((K45-O45)*T45/(1+T45),2))</f>
        <v/>
      </c>
    </row>
    <row r="46" spans="1:21" s="4" customFormat="1" ht="12.75" thickBot="1" x14ac:dyDescent="0.25">
      <c r="A46" s="25"/>
      <c r="B46" s="9"/>
      <c r="C46" s="13"/>
      <c r="D46" s="13"/>
      <c r="E46" s="10"/>
      <c r="F46" s="10"/>
      <c r="G46" s="11">
        <f t="shared" ref="G46:G77" si="19">D46+E46+F46</f>
        <v>0</v>
      </c>
      <c r="H46" s="10"/>
      <c r="I46" s="10"/>
      <c r="J46" s="10"/>
      <c r="K46" s="11">
        <f t="shared" si="18"/>
        <v>0</v>
      </c>
      <c r="L46" s="11" t="str">
        <f t="shared" ref="L46:L71" si="20">IF(A46="","",ROUND(H46*0.03,2))</f>
        <v/>
      </c>
      <c r="M46" s="14" t="str">
        <f t="shared" ref="M46:M71" si="21">IF(A46="","",ROUND((I46+J46)/C46*G46,2))</f>
        <v/>
      </c>
      <c r="N46" s="11">
        <f t="shared" ref="N46:N77" si="22">SUM(L46:M46)</f>
        <v>0</v>
      </c>
      <c r="O46" s="52">
        <f t="shared" ref="O46:O77" si="23">G46-N46</f>
        <v>0</v>
      </c>
      <c r="P46" s="15" t="str">
        <f t="shared" ref="P46:P71" si="24">IF(A46="","",ROUND(N46*(D46/G46),2))</f>
        <v/>
      </c>
      <c r="Q46" s="78" t="str">
        <f t="shared" ref="Q46:Q71" si="25">IF(A46="","",D46-P46)</f>
        <v/>
      </c>
      <c r="R46" s="5"/>
      <c r="S46" s="48" t="str">
        <f t="shared" ref="S46:S77" si="26">IF(R46="","",(R46/(C46-G46-R46)))</f>
        <v/>
      </c>
      <c r="T46" s="50" t="str">
        <f t="shared" ref="T46:T77" si="27">IF(R46="","",IF(S46&gt;1.05%,1.05%,S46))</f>
        <v/>
      </c>
      <c r="U46" s="26" t="str">
        <f t="shared" ref="U46:U77" si="28">IF(T46="","",ROUND((K46-O46)*T46/(1+T46),2))</f>
        <v/>
      </c>
    </row>
    <row r="47" spans="1:21" s="4" customFormat="1" ht="12.75" thickBot="1" x14ac:dyDescent="0.25">
      <c r="A47" s="25"/>
      <c r="B47" s="9"/>
      <c r="C47" s="13"/>
      <c r="D47" s="13"/>
      <c r="E47" s="10"/>
      <c r="F47" s="10"/>
      <c r="G47" s="11">
        <f t="shared" si="19"/>
        <v>0</v>
      </c>
      <c r="H47" s="10"/>
      <c r="I47" s="10"/>
      <c r="J47" s="10"/>
      <c r="K47" s="11">
        <f t="shared" si="18"/>
        <v>0</v>
      </c>
      <c r="L47" s="11" t="str">
        <f t="shared" si="20"/>
        <v/>
      </c>
      <c r="M47" s="14" t="str">
        <f t="shared" si="21"/>
        <v/>
      </c>
      <c r="N47" s="11">
        <f t="shared" si="22"/>
        <v>0</v>
      </c>
      <c r="O47" s="52">
        <f t="shared" si="23"/>
        <v>0</v>
      </c>
      <c r="P47" s="15" t="str">
        <f t="shared" si="24"/>
        <v/>
      </c>
      <c r="Q47" s="78" t="str">
        <f t="shared" si="25"/>
        <v/>
      </c>
      <c r="R47" s="5"/>
      <c r="S47" s="48" t="str">
        <f t="shared" si="26"/>
        <v/>
      </c>
      <c r="T47" s="50" t="str">
        <f t="shared" si="27"/>
        <v/>
      </c>
      <c r="U47" s="26" t="str">
        <f t="shared" si="28"/>
        <v/>
      </c>
    </row>
    <row r="48" spans="1:21" ht="12.75" thickBot="1" x14ac:dyDescent="0.25">
      <c r="A48" s="25"/>
      <c r="B48" s="9"/>
      <c r="C48" s="13"/>
      <c r="D48" s="13"/>
      <c r="E48" s="10"/>
      <c r="F48" s="10"/>
      <c r="G48" s="11">
        <f t="shared" si="19"/>
        <v>0</v>
      </c>
      <c r="H48" s="10"/>
      <c r="I48" s="10"/>
      <c r="J48" s="10"/>
      <c r="K48" s="11">
        <f t="shared" si="18"/>
        <v>0</v>
      </c>
      <c r="L48" s="11" t="str">
        <f t="shared" si="20"/>
        <v/>
      </c>
      <c r="M48" s="14" t="str">
        <f t="shared" si="21"/>
        <v/>
      </c>
      <c r="N48" s="11">
        <f t="shared" si="22"/>
        <v>0</v>
      </c>
      <c r="O48" s="52">
        <f t="shared" si="23"/>
        <v>0</v>
      </c>
      <c r="P48" s="15" t="str">
        <f t="shared" si="24"/>
        <v/>
      </c>
      <c r="Q48" s="78" t="str">
        <f t="shared" si="25"/>
        <v/>
      </c>
      <c r="R48" s="39"/>
      <c r="S48" s="48" t="str">
        <f t="shared" si="26"/>
        <v/>
      </c>
      <c r="T48" s="50" t="str">
        <f t="shared" si="27"/>
        <v/>
      </c>
      <c r="U48" s="26" t="str">
        <f t="shared" si="28"/>
        <v/>
      </c>
    </row>
    <row r="49" spans="1:21" ht="12.75" thickBot="1" x14ac:dyDescent="0.25">
      <c r="A49" s="25"/>
      <c r="B49" s="9"/>
      <c r="C49" s="13"/>
      <c r="D49" s="13"/>
      <c r="E49" s="10"/>
      <c r="F49" s="10"/>
      <c r="G49" s="11">
        <f t="shared" si="19"/>
        <v>0</v>
      </c>
      <c r="H49" s="10"/>
      <c r="I49" s="10"/>
      <c r="J49" s="10"/>
      <c r="K49" s="11">
        <f t="shared" si="18"/>
        <v>0</v>
      </c>
      <c r="L49" s="11" t="str">
        <f t="shared" si="20"/>
        <v/>
      </c>
      <c r="M49" s="14" t="str">
        <f t="shared" si="21"/>
        <v/>
      </c>
      <c r="N49" s="11">
        <f t="shared" si="22"/>
        <v>0</v>
      </c>
      <c r="O49" s="52">
        <f t="shared" si="23"/>
        <v>0</v>
      </c>
      <c r="P49" s="15" t="str">
        <f t="shared" si="24"/>
        <v/>
      </c>
      <c r="Q49" s="78" t="str">
        <f t="shared" si="25"/>
        <v/>
      </c>
      <c r="R49" s="5"/>
      <c r="S49" s="48" t="str">
        <f t="shared" si="26"/>
        <v/>
      </c>
      <c r="T49" s="50" t="str">
        <f t="shared" si="27"/>
        <v/>
      </c>
      <c r="U49" s="26" t="str">
        <f t="shared" si="28"/>
        <v/>
      </c>
    </row>
    <row r="50" spans="1:21" ht="12.75" thickBot="1" x14ac:dyDescent="0.25">
      <c r="A50" s="25"/>
      <c r="B50" s="9"/>
      <c r="C50" s="13"/>
      <c r="D50" s="13"/>
      <c r="E50" s="10"/>
      <c r="F50" s="10"/>
      <c r="G50" s="11">
        <f t="shared" si="19"/>
        <v>0</v>
      </c>
      <c r="H50" s="10"/>
      <c r="I50" s="10"/>
      <c r="J50" s="10"/>
      <c r="K50" s="11">
        <f t="shared" si="18"/>
        <v>0</v>
      </c>
      <c r="L50" s="11" t="str">
        <f t="shared" si="20"/>
        <v/>
      </c>
      <c r="M50" s="14" t="str">
        <f t="shared" si="21"/>
        <v/>
      </c>
      <c r="N50" s="11">
        <f t="shared" si="22"/>
        <v>0</v>
      </c>
      <c r="O50" s="52">
        <f t="shared" si="23"/>
        <v>0</v>
      </c>
      <c r="P50" s="15" t="str">
        <f t="shared" si="24"/>
        <v/>
      </c>
      <c r="Q50" s="78" t="str">
        <f t="shared" si="25"/>
        <v/>
      </c>
      <c r="R50" s="5"/>
      <c r="S50" s="48" t="str">
        <f t="shared" si="26"/>
        <v/>
      </c>
      <c r="T50" s="50" t="str">
        <f t="shared" si="27"/>
        <v/>
      </c>
      <c r="U50" s="26" t="str">
        <f t="shared" si="28"/>
        <v/>
      </c>
    </row>
    <row r="51" spans="1:21" ht="12.75" thickBot="1" x14ac:dyDescent="0.25">
      <c r="A51" s="25"/>
      <c r="B51" s="9"/>
      <c r="C51" s="13"/>
      <c r="D51" s="13"/>
      <c r="E51" s="10"/>
      <c r="F51" s="10"/>
      <c r="G51" s="11">
        <f t="shared" si="19"/>
        <v>0</v>
      </c>
      <c r="H51" s="10"/>
      <c r="I51" s="10"/>
      <c r="J51" s="10"/>
      <c r="K51" s="11">
        <f t="shared" si="18"/>
        <v>0</v>
      </c>
      <c r="L51" s="11" t="str">
        <f t="shared" si="20"/>
        <v/>
      </c>
      <c r="M51" s="14" t="str">
        <f t="shared" si="21"/>
        <v/>
      </c>
      <c r="N51" s="11">
        <f t="shared" si="22"/>
        <v>0</v>
      </c>
      <c r="O51" s="52">
        <f t="shared" si="23"/>
        <v>0</v>
      </c>
      <c r="P51" s="15" t="str">
        <f t="shared" si="24"/>
        <v/>
      </c>
      <c r="Q51" s="78" t="str">
        <f t="shared" si="25"/>
        <v/>
      </c>
      <c r="R51" s="39"/>
      <c r="S51" s="48" t="str">
        <f t="shared" si="26"/>
        <v/>
      </c>
      <c r="T51" s="50" t="str">
        <f t="shared" si="27"/>
        <v/>
      </c>
      <c r="U51" s="26" t="str">
        <f t="shared" si="28"/>
        <v/>
      </c>
    </row>
    <row r="52" spans="1:21" ht="12.75" thickBot="1" x14ac:dyDescent="0.25">
      <c r="A52" s="25"/>
      <c r="B52" s="9"/>
      <c r="C52" s="13"/>
      <c r="D52" s="13"/>
      <c r="E52" s="10"/>
      <c r="F52" s="10"/>
      <c r="G52" s="11">
        <f t="shared" si="19"/>
        <v>0</v>
      </c>
      <c r="H52" s="10"/>
      <c r="I52" s="10"/>
      <c r="J52" s="10"/>
      <c r="K52" s="11">
        <f t="shared" si="18"/>
        <v>0</v>
      </c>
      <c r="L52" s="11" t="str">
        <f t="shared" si="20"/>
        <v/>
      </c>
      <c r="M52" s="14" t="str">
        <f t="shared" si="21"/>
        <v/>
      </c>
      <c r="N52" s="11">
        <f t="shared" si="22"/>
        <v>0</v>
      </c>
      <c r="O52" s="52">
        <f t="shared" si="23"/>
        <v>0</v>
      </c>
      <c r="P52" s="15" t="str">
        <f t="shared" si="24"/>
        <v/>
      </c>
      <c r="Q52" s="78" t="str">
        <f t="shared" si="25"/>
        <v/>
      </c>
      <c r="R52" s="5"/>
      <c r="S52" s="48" t="str">
        <f t="shared" si="26"/>
        <v/>
      </c>
      <c r="T52" s="50" t="str">
        <f t="shared" si="27"/>
        <v/>
      </c>
      <c r="U52" s="26" t="str">
        <f t="shared" si="28"/>
        <v/>
      </c>
    </row>
    <row r="53" spans="1:21" ht="12.75" thickBot="1" x14ac:dyDescent="0.25">
      <c r="A53" s="25"/>
      <c r="B53" s="9"/>
      <c r="C53" s="13"/>
      <c r="D53" s="13"/>
      <c r="E53" s="10"/>
      <c r="F53" s="10"/>
      <c r="G53" s="11">
        <f t="shared" si="19"/>
        <v>0</v>
      </c>
      <c r="H53" s="10"/>
      <c r="I53" s="10"/>
      <c r="J53" s="10"/>
      <c r="K53" s="11">
        <f t="shared" si="18"/>
        <v>0</v>
      </c>
      <c r="L53" s="11" t="str">
        <f t="shared" si="20"/>
        <v/>
      </c>
      <c r="M53" s="14" t="str">
        <f t="shared" si="21"/>
        <v/>
      </c>
      <c r="N53" s="11">
        <f t="shared" si="22"/>
        <v>0</v>
      </c>
      <c r="O53" s="52">
        <f t="shared" si="23"/>
        <v>0</v>
      </c>
      <c r="P53" s="15" t="str">
        <f t="shared" si="24"/>
        <v/>
      </c>
      <c r="Q53" s="78" t="str">
        <f t="shared" si="25"/>
        <v/>
      </c>
      <c r="R53" s="5"/>
      <c r="S53" s="48" t="str">
        <f t="shared" si="26"/>
        <v/>
      </c>
      <c r="T53" s="50" t="str">
        <f t="shared" si="27"/>
        <v/>
      </c>
      <c r="U53" s="26" t="str">
        <f t="shared" si="28"/>
        <v/>
      </c>
    </row>
    <row r="54" spans="1:21" ht="12.75" thickBot="1" x14ac:dyDescent="0.25">
      <c r="A54" s="25"/>
      <c r="B54" s="9"/>
      <c r="C54" s="13"/>
      <c r="D54" s="13"/>
      <c r="E54" s="10"/>
      <c r="F54" s="10"/>
      <c r="G54" s="11">
        <f t="shared" si="19"/>
        <v>0</v>
      </c>
      <c r="H54" s="10"/>
      <c r="I54" s="10"/>
      <c r="J54" s="10"/>
      <c r="K54" s="11">
        <f t="shared" si="18"/>
        <v>0</v>
      </c>
      <c r="L54" s="11" t="str">
        <f t="shared" si="20"/>
        <v/>
      </c>
      <c r="M54" s="14" t="str">
        <f t="shared" si="21"/>
        <v/>
      </c>
      <c r="N54" s="11">
        <f t="shared" si="22"/>
        <v>0</v>
      </c>
      <c r="O54" s="52">
        <f t="shared" si="23"/>
        <v>0</v>
      </c>
      <c r="P54" s="15" t="str">
        <f t="shared" si="24"/>
        <v/>
      </c>
      <c r="Q54" s="78" t="str">
        <f t="shared" si="25"/>
        <v/>
      </c>
      <c r="R54" s="39"/>
      <c r="S54" s="48" t="str">
        <f t="shared" si="26"/>
        <v/>
      </c>
      <c r="T54" s="50" t="str">
        <f t="shared" si="27"/>
        <v/>
      </c>
      <c r="U54" s="26" t="str">
        <f t="shared" si="28"/>
        <v/>
      </c>
    </row>
    <row r="55" spans="1:21" ht="12.75" thickBot="1" x14ac:dyDescent="0.25">
      <c r="A55" s="25"/>
      <c r="B55" s="9"/>
      <c r="C55" s="13"/>
      <c r="D55" s="13"/>
      <c r="E55" s="10"/>
      <c r="F55" s="10"/>
      <c r="G55" s="11">
        <f t="shared" si="19"/>
        <v>0</v>
      </c>
      <c r="H55" s="10"/>
      <c r="I55" s="10"/>
      <c r="J55" s="10"/>
      <c r="K55" s="11">
        <f t="shared" si="18"/>
        <v>0</v>
      </c>
      <c r="L55" s="11" t="str">
        <f t="shared" si="20"/>
        <v/>
      </c>
      <c r="M55" s="14" t="str">
        <f t="shared" si="21"/>
        <v/>
      </c>
      <c r="N55" s="11">
        <f t="shared" si="22"/>
        <v>0</v>
      </c>
      <c r="O55" s="52">
        <f t="shared" si="23"/>
        <v>0</v>
      </c>
      <c r="P55" s="15" t="str">
        <f t="shared" si="24"/>
        <v/>
      </c>
      <c r="Q55" s="78" t="str">
        <f t="shared" si="25"/>
        <v/>
      </c>
      <c r="R55" s="5"/>
      <c r="S55" s="48" t="str">
        <f t="shared" si="26"/>
        <v/>
      </c>
      <c r="T55" s="50" t="str">
        <f t="shared" si="27"/>
        <v/>
      </c>
      <c r="U55" s="26" t="str">
        <f t="shared" si="28"/>
        <v/>
      </c>
    </row>
    <row r="56" spans="1:21" ht="12.75" thickBot="1" x14ac:dyDescent="0.25">
      <c r="A56" s="25"/>
      <c r="B56" s="9"/>
      <c r="C56" s="13"/>
      <c r="D56" s="13"/>
      <c r="E56" s="10"/>
      <c r="F56" s="10"/>
      <c r="G56" s="11">
        <f t="shared" si="19"/>
        <v>0</v>
      </c>
      <c r="H56" s="10"/>
      <c r="I56" s="10"/>
      <c r="J56" s="10"/>
      <c r="K56" s="11">
        <f t="shared" si="18"/>
        <v>0</v>
      </c>
      <c r="L56" s="11" t="str">
        <f t="shared" si="20"/>
        <v/>
      </c>
      <c r="M56" s="14" t="str">
        <f t="shared" si="21"/>
        <v/>
      </c>
      <c r="N56" s="11">
        <f t="shared" si="22"/>
        <v>0</v>
      </c>
      <c r="O56" s="52">
        <f t="shared" si="23"/>
        <v>0</v>
      </c>
      <c r="P56" s="15" t="str">
        <f t="shared" si="24"/>
        <v/>
      </c>
      <c r="Q56" s="78" t="str">
        <f t="shared" si="25"/>
        <v/>
      </c>
      <c r="R56" s="5"/>
      <c r="S56" s="48" t="str">
        <f t="shared" si="26"/>
        <v/>
      </c>
      <c r="T56" s="50" t="str">
        <f t="shared" si="27"/>
        <v/>
      </c>
      <c r="U56" s="26" t="str">
        <f t="shared" si="28"/>
        <v/>
      </c>
    </row>
    <row r="57" spans="1:21" ht="12.75" thickBot="1" x14ac:dyDescent="0.25">
      <c r="A57" s="25"/>
      <c r="B57" s="9"/>
      <c r="C57" s="13"/>
      <c r="D57" s="13"/>
      <c r="E57" s="10"/>
      <c r="F57" s="10"/>
      <c r="G57" s="11">
        <f t="shared" si="19"/>
        <v>0</v>
      </c>
      <c r="H57" s="10"/>
      <c r="I57" s="10"/>
      <c r="J57" s="10"/>
      <c r="K57" s="11">
        <f t="shared" si="18"/>
        <v>0</v>
      </c>
      <c r="L57" s="11" t="str">
        <f t="shared" si="20"/>
        <v/>
      </c>
      <c r="M57" s="14" t="str">
        <f t="shared" si="21"/>
        <v/>
      </c>
      <c r="N57" s="11">
        <f t="shared" si="22"/>
        <v>0</v>
      </c>
      <c r="O57" s="52">
        <f t="shared" si="23"/>
        <v>0</v>
      </c>
      <c r="P57" s="15" t="str">
        <f t="shared" si="24"/>
        <v/>
      </c>
      <c r="Q57" s="78" t="str">
        <f t="shared" si="25"/>
        <v/>
      </c>
      <c r="R57" s="39"/>
      <c r="S57" s="48" t="str">
        <f t="shared" si="26"/>
        <v/>
      </c>
      <c r="T57" s="50" t="str">
        <f t="shared" si="27"/>
        <v/>
      </c>
      <c r="U57" s="26" t="str">
        <f t="shared" si="28"/>
        <v/>
      </c>
    </row>
    <row r="58" spans="1:21" ht="12.75" thickBot="1" x14ac:dyDescent="0.25">
      <c r="A58" s="25"/>
      <c r="B58" s="9"/>
      <c r="C58" s="13"/>
      <c r="D58" s="13"/>
      <c r="E58" s="10"/>
      <c r="F58" s="10"/>
      <c r="G58" s="11">
        <f t="shared" si="19"/>
        <v>0</v>
      </c>
      <c r="H58" s="10"/>
      <c r="I58" s="10"/>
      <c r="J58" s="10"/>
      <c r="K58" s="11">
        <f t="shared" si="18"/>
        <v>0</v>
      </c>
      <c r="L58" s="11" t="str">
        <f t="shared" si="20"/>
        <v/>
      </c>
      <c r="M58" s="14" t="str">
        <f t="shared" si="21"/>
        <v/>
      </c>
      <c r="N58" s="11">
        <f t="shared" si="22"/>
        <v>0</v>
      </c>
      <c r="O58" s="52">
        <f t="shared" si="23"/>
        <v>0</v>
      </c>
      <c r="P58" s="15" t="str">
        <f t="shared" si="24"/>
        <v/>
      </c>
      <c r="Q58" s="78" t="str">
        <f t="shared" si="25"/>
        <v/>
      </c>
      <c r="R58" s="5"/>
      <c r="S58" s="48" t="str">
        <f t="shared" si="26"/>
        <v/>
      </c>
      <c r="T58" s="50" t="str">
        <f t="shared" si="27"/>
        <v/>
      </c>
      <c r="U58" s="26" t="str">
        <f t="shared" si="28"/>
        <v/>
      </c>
    </row>
    <row r="59" spans="1:21" ht="13.5" customHeight="1" thickBot="1" x14ac:dyDescent="0.25">
      <c r="A59" s="25"/>
      <c r="B59" s="9"/>
      <c r="C59" s="13"/>
      <c r="D59" s="13"/>
      <c r="E59" s="10"/>
      <c r="F59" s="10"/>
      <c r="G59" s="11">
        <f t="shared" si="19"/>
        <v>0</v>
      </c>
      <c r="H59" s="10"/>
      <c r="I59" s="10"/>
      <c r="J59" s="10"/>
      <c r="K59" s="11">
        <f t="shared" si="18"/>
        <v>0</v>
      </c>
      <c r="L59" s="11" t="str">
        <f t="shared" si="20"/>
        <v/>
      </c>
      <c r="M59" s="14" t="str">
        <f t="shared" si="21"/>
        <v/>
      </c>
      <c r="N59" s="11">
        <f t="shared" si="22"/>
        <v>0</v>
      </c>
      <c r="O59" s="52">
        <f t="shared" si="23"/>
        <v>0</v>
      </c>
      <c r="P59" s="15" t="str">
        <f t="shared" si="24"/>
        <v/>
      </c>
      <c r="Q59" s="78" t="str">
        <f t="shared" si="25"/>
        <v/>
      </c>
      <c r="R59" s="5"/>
      <c r="S59" s="48" t="str">
        <f t="shared" si="26"/>
        <v/>
      </c>
      <c r="T59" s="50" t="str">
        <f t="shared" si="27"/>
        <v/>
      </c>
      <c r="U59" s="26" t="str">
        <f t="shared" si="28"/>
        <v/>
      </c>
    </row>
    <row r="60" spans="1:21" ht="12.75" thickBot="1" x14ac:dyDescent="0.25">
      <c r="A60" s="25"/>
      <c r="B60" s="9"/>
      <c r="C60" s="13"/>
      <c r="D60" s="13"/>
      <c r="E60" s="10"/>
      <c r="F60" s="10"/>
      <c r="G60" s="11">
        <f t="shared" si="19"/>
        <v>0</v>
      </c>
      <c r="H60" s="10"/>
      <c r="I60" s="10"/>
      <c r="J60" s="10"/>
      <c r="K60" s="11">
        <f t="shared" si="18"/>
        <v>0</v>
      </c>
      <c r="L60" s="11" t="str">
        <f t="shared" si="20"/>
        <v/>
      </c>
      <c r="M60" s="14" t="str">
        <f t="shared" si="21"/>
        <v/>
      </c>
      <c r="N60" s="11">
        <f t="shared" si="22"/>
        <v>0</v>
      </c>
      <c r="O60" s="52">
        <f t="shared" si="23"/>
        <v>0</v>
      </c>
      <c r="P60" s="15" t="str">
        <f t="shared" si="24"/>
        <v/>
      </c>
      <c r="Q60" s="78" t="str">
        <f t="shared" si="25"/>
        <v/>
      </c>
      <c r="R60" s="39"/>
      <c r="S60" s="48" t="str">
        <f t="shared" si="26"/>
        <v/>
      </c>
      <c r="T60" s="50" t="str">
        <f t="shared" si="27"/>
        <v/>
      </c>
      <c r="U60" s="26" t="str">
        <f t="shared" si="28"/>
        <v/>
      </c>
    </row>
    <row r="61" spans="1:21" ht="12.75" thickBot="1" x14ac:dyDescent="0.25">
      <c r="A61" s="25"/>
      <c r="B61" s="9"/>
      <c r="C61" s="13"/>
      <c r="D61" s="13"/>
      <c r="E61" s="10"/>
      <c r="F61" s="10"/>
      <c r="G61" s="11">
        <f t="shared" si="19"/>
        <v>0</v>
      </c>
      <c r="H61" s="10"/>
      <c r="I61" s="10"/>
      <c r="J61" s="10"/>
      <c r="K61" s="11">
        <f t="shared" si="18"/>
        <v>0</v>
      </c>
      <c r="L61" s="11" t="str">
        <f t="shared" si="20"/>
        <v/>
      </c>
      <c r="M61" s="14" t="str">
        <f t="shared" si="21"/>
        <v/>
      </c>
      <c r="N61" s="11">
        <f t="shared" si="22"/>
        <v>0</v>
      </c>
      <c r="O61" s="52">
        <f t="shared" si="23"/>
        <v>0</v>
      </c>
      <c r="P61" s="15" t="str">
        <f t="shared" si="24"/>
        <v/>
      </c>
      <c r="Q61" s="78" t="str">
        <f t="shared" si="25"/>
        <v/>
      </c>
      <c r="R61" s="5"/>
      <c r="S61" s="48" t="str">
        <f t="shared" si="26"/>
        <v/>
      </c>
      <c r="T61" s="50" t="str">
        <f t="shared" si="27"/>
        <v/>
      </c>
      <c r="U61" s="26" t="str">
        <f t="shared" si="28"/>
        <v/>
      </c>
    </row>
    <row r="62" spans="1:21" ht="12.75" thickBot="1" x14ac:dyDescent="0.25">
      <c r="A62" s="25"/>
      <c r="B62" s="9"/>
      <c r="C62" s="13"/>
      <c r="D62" s="13"/>
      <c r="E62" s="10"/>
      <c r="F62" s="10"/>
      <c r="G62" s="11">
        <f t="shared" si="19"/>
        <v>0</v>
      </c>
      <c r="H62" s="10"/>
      <c r="I62" s="10"/>
      <c r="J62" s="10"/>
      <c r="K62" s="11">
        <f t="shared" si="18"/>
        <v>0</v>
      </c>
      <c r="L62" s="11" t="str">
        <f t="shared" si="20"/>
        <v/>
      </c>
      <c r="M62" s="14" t="str">
        <f t="shared" si="21"/>
        <v/>
      </c>
      <c r="N62" s="11">
        <f t="shared" si="22"/>
        <v>0</v>
      </c>
      <c r="O62" s="52">
        <f t="shared" si="23"/>
        <v>0</v>
      </c>
      <c r="P62" s="15" t="str">
        <f t="shared" si="24"/>
        <v/>
      </c>
      <c r="Q62" s="78" t="str">
        <f t="shared" si="25"/>
        <v/>
      </c>
      <c r="R62" s="5"/>
      <c r="S62" s="48" t="str">
        <f t="shared" si="26"/>
        <v/>
      </c>
      <c r="T62" s="50" t="str">
        <f t="shared" si="27"/>
        <v/>
      </c>
      <c r="U62" s="26" t="str">
        <f t="shared" si="28"/>
        <v/>
      </c>
    </row>
    <row r="63" spans="1:21" ht="12.75" thickBot="1" x14ac:dyDescent="0.25">
      <c r="A63" s="25"/>
      <c r="B63" s="9"/>
      <c r="C63" s="13"/>
      <c r="D63" s="13"/>
      <c r="E63" s="10"/>
      <c r="F63" s="10"/>
      <c r="G63" s="11">
        <f t="shared" si="19"/>
        <v>0</v>
      </c>
      <c r="H63" s="10"/>
      <c r="I63" s="10"/>
      <c r="J63" s="10"/>
      <c r="K63" s="11">
        <f t="shared" si="18"/>
        <v>0</v>
      </c>
      <c r="L63" s="11" t="str">
        <f t="shared" si="20"/>
        <v/>
      </c>
      <c r="M63" s="14" t="str">
        <f t="shared" si="21"/>
        <v/>
      </c>
      <c r="N63" s="11">
        <f t="shared" si="22"/>
        <v>0</v>
      </c>
      <c r="O63" s="52">
        <f t="shared" si="23"/>
        <v>0</v>
      </c>
      <c r="P63" s="15" t="str">
        <f t="shared" si="24"/>
        <v/>
      </c>
      <c r="Q63" s="78" t="str">
        <f t="shared" si="25"/>
        <v/>
      </c>
      <c r="R63" s="39"/>
      <c r="S63" s="48" t="str">
        <f t="shared" si="26"/>
        <v/>
      </c>
      <c r="T63" s="50" t="str">
        <f t="shared" si="27"/>
        <v/>
      </c>
      <c r="U63" s="26" t="str">
        <f t="shared" si="28"/>
        <v/>
      </c>
    </row>
    <row r="64" spans="1:21" ht="12.75" thickBot="1" x14ac:dyDescent="0.25">
      <c r="A64" s="25"/>
      <c r="B64" s="9"/>
      <c r="C64" s="13"/>
      <c r="D64" s="13"/>
      <c r="E64" s="10"/>
      <c r="F64" s="10"/>
      <c r="G64" s="11">
        <f t="shared" si="19"/>
        <v>0</v>
      </c>
      <c r="H64" s="10"/>
      <c r="I64" s="10"/>
      <c r="J64" s="10"/>
      <c r="K64" s="11">
        <f t="shared" si="18"/>
        <v>0</v>
      </c>
      <c r="L64" s="11" t="str">
        <f t="shared" si="20"/>
        <v/>
      </c>
      <c r="M64" s="14" t="str">
        <f t="shared" si="21"/>
        <v/>
      </c>
      <c r="N64" s="11">
        <f t="shared" si="22"/>
        <v>0</v>
      </c>
      <c r="O64" s="52">
        <f t="shared" si="23"/>
        <v>0</v>
      </c>
      <c r="P64" s="15" t="str">
        <f t="shared" si="24"/>
        <v/>
      </c>
      <c r="Q64" s="78" t="str">
        <f t="shared" si="25"/>
        <v/>
      </c>
      <c r="R64" s="5"/>
      <c r="S64" s="48" t="str">
        <f t="shared" si="26"/>
        <v/>
      </c>
      <c r="T64" s="50" t="str">
        <f t="shared" si="27"/>
        <v/>
      </c>
      <c r="U64" s="26" t="str">
        <f t="shared" si="28"/>
        <v/>
      </c>
    </row>
    <row r="65" spans="1:21" ht="12.75" thickBot="1" x14ac:dyDescent="0.25">
      <c r="A65" s="25"/>
      <c r="B65" s="9"/>
      <c r="C65" s="13"/>
      <c r="D65" s="13"/>
      <c r="E65" s="10"/>
      <c r="F65" s="10"/>
      <c r="G65" s="11">
        <f t="shared" si="19"/>
        <v>0</v>
      </c>
      <c r="H65" s="10"/>
      <c r="I65" s="10"/>
      <c r="J65" s="10"/>
      <c r="K65" s="11">
        <f t="shared" si="18"/>
        <v>0</v>
      </c>
      <c r="L65" s="11" t="str">
        <f t="shared" si="20"/>
        <v/>
      </c>
      <c r="M65" s="14" t="str">
        <f t="shared" si="21"/>
        <v/>
      </c>
      <c r="N65" s="11">
        <f t="shared" si="22"/>
        <v>0</v>
      </c>
      <c r="O65" s="52">
        <f t="shared" si="23"/>
        <v>0</v>
      </c>
      <c r="P65" s="15" t="str">
        <f t="shared" si="24"/>
        <v/>
      </c>
      <c r="Q65" s="78" t="str">
        <f t="shared" si="25"/>
        <v/>
      </c>
      <c r="R65" s="5"/>
      <c r="S65" s="48" t="str">
        <f t="shared" si="26"/>
        <v/>
      </c>
      <c r="T65" s="50" t="str">
        <f t="shared" si="27"/>
        <v/>
      </c>
      <c r="U65" s="26" t="str">
        <f t="shared" si="28"/>
        <v/>
      </c>
    </row>
    <row r="66" spans="1:21" ht="12.75" thickBot="1" x14ac:dyDescent="0.25">
      <c r="A66" s="25"/>
      <c r="B66" s="9"/>
      <c r="C66" s="13"/>
      <c r="D66" s="13"/>
      <c r="E66" s="10"/>
      <c r="F66" s="10"/>
      <c r="G66" s="11">
        <f t="shared" si="19"/>
        <v>0</v>
      </c>
      <c r="H66" s="10"/>
      <c r="I66" s="10"/>
      <c r="J66" s="10"/>
      <c r="K66" s="11">
        <f t="shared" si="18"/>
        <v>0</v>
      </c>
      <c r="L66" s="11" t="str">
        <f t="shared" si="20"/>
        <v/>
      </c>
      <c r="M66" s="14" t="str">
        <f t="shared" si="21"/>
        <v/>
      </c>
      <c r="N66" s="11">
        <f t="shared" si="22"/>
        <v>0</v>
      </c>
      <c r="O66" s="52">
        <f t="shared" si="23"/>
        <v>0</v>
      </c>
      <c r="P66" s="15" t="str">
        <f t="shared" si="24"/>
        <v/>
      </c>
      <c r="Q66" s="78" t="str">
        <f t="shared" si="25"/>
        <v/>
      </c>
      <c r="R66" s="39"/>
      <c r="S66" s="48" t="str">
        <f t="shared" si="26"/>
        <v/>
      </c>
      <c r="T66" s="50" t="str">
        <f t="shared" si="27"/>
        <v/>
      </c>
      <c r="U66" s="26" t="str">
        <f t="shared" si="28"/>
        <v/>
      </c>
    </row>
    <row r="67" spans="1:21" ht="12.75" thickBot="1" x14ac:dyDescent="0.25">
      <c r="A67" s="25"/>
      <c r="B67" s="9"/>
      <c r="C67" s="13"/>
      <c r="D67" s="13"/>
      <c r="E67" s="10"/>
      <c r="F67" s="10"/>
      <c r="G67" s="11">
        <f t="shared" si="19"/>
        <v>0</v>
      </c>
      <c r="H67" s="10"/>
      <c r="I67" s="10"/>
      <c r="J67" s="10"/>
      <c r="K67" s="11">
        <f t="shared" si="18"/>
        <v>0</v>
      </c>
      <c r="L67" s="11" t="str">
        <f t="shared" si="20"/>
        <v/>
      </c>
      <c r="M67" s="14" t="str">
        <f t="shared" si="21"/>
        <v/>
      </c>
      <c r="N67" s="11">
        <f t="shared" si="22"/>
        <v>0</v>
      </c>
      <c r="O67" s="52">
        <f t="shared" si="23"/>
        <v>0</v>
      </c>
      <c r="P67" s="15" t="str">
        <f t="shared" si="24"/>
        <v/>
      </c>
      <c r="Q67" s="78" t="str">
        <f t="shared" si="25"/>
        <v/>
      </c>
      <c r="R67" s="5"/>
      <c r="S67" s="48" t="str">
        <f t="shared" si="26"/>
        <v/>
      </c>
      <c r="T67" s="50" t="str">
        <f t="shared" si="27"/>
        <v/>
      </c>
      <c r="U67" s="26" t="str">
        <f t="shared" si="28"/>
        <v/>
      </c>
    </row>
    <row r="68" spans="1:21" ht="12.75" thickBot="1" x14ac:dyDescent="0.25">
      <c r="A68" s="25"/>
      <c r="B68" s="9"/>
      <c r="C68" s="13"/>
      <c r="D68" s="13"/>
      <c r="E68" s="10"/>
      <c r="F68" s="10"/>
      <c r="G68" s="11">
        <f t="shared" si="19"/>
        <v>0</v>
      </c>
      <c r="H68" s="10"/>
      <c r="I68" s="10"/>
      <c r="J68" s="10"/>
      <c r="K68" s="11">
        <f t="shared" si="18"/>
        <v>0</v>
      </c>
      <c r="L68" s="11" t="str">
        <f t="shared" si="20"/>
        <v/>
      </c>
      <c r="M68" s="14" t="str">
        <f t="shared" si="21"/>
        <v/>
      </c>
      <c r="N68" s="11">
        <f t="shared" si="22"/>
        <v>0</v>
      </c>
      <c r="O68" s="52">
        <f t="shared" si="23"/>
        <v>0</v>
      </c>
      <c r="P68" s="15" t="str">
        <f t="shared" si="24"/>
        <v/>
      </c>
      <c r="Q68" s="78" t="str">
        <f t="shared" si="25"/>
        <v/>
      </c>
      <c r="R68" s="5"/>
      <c r="S68" s="48" t="str">
        <f t="shared" si="26"/>
        <v/>
      </c>
      <c r="T68" s="50" t="str">
        <f t="shared" si="27"/>
        <v/>
      </c>
      <c r="U68" s="26" t="str">
        <f t="shared" si="28"/>
        <v/>
      </c>
    </row>
    <row r="69" spans="1:21" ht="12.75" thickBot="1" x14ac:dyDescent="0.25">
      <c r="A69" s="25"/>
      <c r="B69" s="9"/>
      <c r="C69" s="13"/>
      <c r="D69" s="13"/>
      <c r="E69" s="10"/>
      <c r="F69" s="10"/>
      <c r="G69" s="11">
        <f t="shared" si="19"/>
        <v>0</v>
      </c>
      <c r="H69" s="10"/>
      <c r="I69" s="10"/>
      <c r="J69" s="10"/>
      <c r="K69" s="11">
        <f t="shared" si="18"/>
        <v>0</v>
      </c>
      <c r="L69" s="11" t="str">
        <f t="shared" si="20"/>
        <v/>
      </c>
      <c r="M69" s="14" t="str">
        <f t="shared" si="21"/>
        <v/>
      </c>
      <c r="N69" s="11">
        <f t="shared" si="22"/>
        <v>0</v>
      </c>
      <c r="O69" s="52">
        <f t="shared" si="23"/>
        <v>0</v>
      </c>
      <c r="P69" s="15" t="str">
        <f t="shared" si="24"/>
        <v/>
      </c>
      <c r="Q69" s="78" t="str">
        <f t="shared" si="25"/>
        <v/>
      </c>
      <c r="R69" s="39"/>
      <c r="S69" s="48" t="str">
        <f t="shared" si="26"/>
        <v/>
      </c>
      <c r="T69" s="50" t="str">
        <f t="shared" si="27"/>
        <v/>
      </c>
      <c r="U69" s="26" t="str">
        <f t="shared" si="28"/>
        <v/>
      </c>
    </row>
    <row r="70" spans="1:21" ht="12.75" thickBot="1" x14ac:dyDescent="0.25">
      <c r="A70" s="25"/>
      <c r="B70" s="9"/>
      <c r="C70" s="13"/>
      <c r="D70" s="13"/>
      <c r="E70" s="10"/>
      <c r="F70" s="10"/>
      <c r="G70" s="11">
        <f t="shared" si="19"/>
        <v>0</v>
      </c>
      <c r="H70" s="10"/>
      <c r="I70" s="10"/>
      <c r="J70" s="10"/>
      <c r="K70" s="11">
        <f t="shared" si="18"/>
        <v>0</v>
      </c>
      <c r="L70" s="11" t="str">
        <f t="shared" si="20"/>
        <v/>
      </c>
      <c r="M70" s="14" t="str">
        <f t="shared" si="21"/>
        <v/>
      </c>
      <c r="N70" s="11">
        <f t="shared" si="22"/>
        <v>0</v>
      </c>
      <c r="O70" s="52">
        <f t="shared" si="23"/>
        <v>0</v>
      </c>
      <c r="P70" s="15" t="str">
        <f t="shared" si="24"/>
        <v/>
      </c>
      <c r="Q70" s="78" t="str">
        <f t="shared" si="25"/>
        <v/>
      </c>
      <c r="R70" s="5"/>
      <c r="S70" s="48" t="str">
        <f t="shared" si="26"/>
        <v/>
      </c>
      <c r="T70" s="50" t="str">
        <f t="shared" si="27"/>
        <v/>
      </c>
      <c r="U70" s="26" t="str">
        <f t="shared" si="28"/>
        <v/>
      </c>
    </row>
    <row r="71" spans="1:21" ht="12.75" thickBot="1" x14ac:dyDescent="0.25">
      <c r="A71" s="25"/>
      <c r="B71" s="9"/>
      <c r="C71" s="13"/>
      <c r="D71" s="13"/>
      <c r="E71" s="10"/>
      <c r="F71" s="10"/>
      <c r="G71" s="11">
        <f t="shared" si="19"/>
        <v>0</v>
      </c>
      <c r="H71" s="10"/>
      <c r="I71" s="10"/>
      <c r="J71" s="10"/>
      <c r="K71" s="11">
        <f t="shared" si="18"/>
        <v>0</v>
      </c>
      <c r="L71" s="11" t="str">
        <f t="shared" si="20"/>
        <v/>
      </c>
      <c r="M71" s="14" t="str">
        <f t="shared" si="21"/>
        <v/>
      </c>
      <c r="N71" s="11">
        <f t="shared" si="22"/>
        <v>0</v>
      </c>
      <c r="O71" s="52">
        <f t="shared" si="23"/>
        <v>0</v>
      </c>
      <c r="P71" s="15" t="str">
        <f t="shared" si="24"/>
        <v/>
      </c>
      <c r="Q71" s="78" t="str">
        <f t="shared" si="25"/>
        <v/>
      </c>
      <c r="R71" s="5"/>
      <c r="S71" s="48" t="str">
        <f t="shared" si="26"/>
        <v/>
      </c>
      <c r="T71" s="50" t="str">
        <f t="shared" si="27"/>
        <v/>
      </c>
      <c r="U71" s="26" t="str">
        <f t="shared" si="28"/>
        <v/>
      </c>
    </row>
    <row r="72" spans="1:21" ht="12.75" thickBot="1" x14ac:dyDescent="0.25">
      <c r="A72" s="25"/>
      <c r="B72" s="9"/>
      <c r="C72" s="13"/>
      <c r="D72" s="13"/>
      <c r="E72" s="10"/>
      <c r="F72" s="10"/>
      <c r="G72" s="11">
        <f t="shared" si="19"/>
        <v>0</v>
      </c>
      <c r="H72" s="10"/>
      <c r="I72" s="10"/>
      <c r="J72" s="10"/>
      <c r="K72" s="11">
        <f t="shared" si="18"/>
        <v>0</v>
      </c>
      <c r="L72" s="11" t="str">
        <f t="shared" ref="L72:L73" si="29">IF(A72="","",ROUND(H72*0.03,2))</f>
        <v/>
      </c>
      <c r="M72" s="14" t="str">
        <f t="shared" ref="M72:M73" si="30">IF(A72="","",ROUND((I72+J72)/C72*G72,2))</f>
        <v/>
      </c>
      <c r="N72" s="11">
        <f t="shared" ref="N72:N73" si="31">SUM(L72:M72)</f>
        <v>0</v>
      </c>
      <c r="O72" s="52">
        <f t="shared" ref="O72:O73" si="32">G72-N72</f>
        <v>0</v>
      </c>
      <c r="P72" s="15" t="str">
        <f t="shared" ref="P72:P73" si="33">IF(A72="","",ROUND(N72*(D72/G72),2))</f>
        <v/>
      </c>
      <c r="Q72" s="78" t="str">
        <f t="shared" ref="Q72:Q73" si="34">IF(A72="","",D72-P72)</f>
        <v/>
      </c>
      <c r="R72" s="39"/>
      <c r="S72" s="48" t="str">
        <f t="shared" si="26"/>
        <v/>
      </c>
      <c r="T72" s="50" t="str">
        <f t="shared" si="27"/>
        <v/>
      </c>
      <c r="U72" s="26" t="str">
        <f t="shared" si="28"/>
        <v/>
      </c>
    </row>
    <row r="73" spans="1:21" ht="12.75" thickBot="1" x14ac:dyDescent="0.25">
      <c r="A73" s="25"/>
      <c r="B73" s="9"/>
      <c r="C73" s="13"/>
      <c r="D73" s="13"/>
      <c r="E73" s="10"/>
      <c r="F73" s="10"/>
      <c r="G73" s="11">
        <f t="shared" si="19"/>
        <v>0</v>
      </c>
      <c r="H73" s="10"/>
      <c r="I73" s="10"/>
      <c r="J73" s="10"/>
      <c r="K73" s="11">
        <f t="shared" si="18"/>
        <v>0</v>
      </c>
      <c r="L73" s="11" t="str">
        <f t="shared" si="29"/>
        <v/>
      </c>
      <c r="M73" s="14" t="str">
        <f t="shared" si="30"/>
        <v/>
      </c>
      <c r="N73" s="11">
        <f t="shared" si="31"/>
        <v>0</v>
      </c>
      <c r="O73" s="52">
        <f t="shared" si="32"/>
        <v>0</v>
      </c>
      <c r="P73" s="15" t="str">
        <f t="shared" si="33"/>
        <v/>
      </c>
      <c r="Q73" s="78" t="str">
        <f t="shared" si="34"/>
        <v/>
      </c>
      <c r="R73" s="5"/>
      <c r="S73" s="48" t="str">
        <f t="shared" si="26"/>
        <v/>
      </c>
      <c r="T73" s="50" t="str">
        <f t="shared" si="27"/>
        <v/>
      </c>
      <c r="U73" s="26" t="str">
        <f t="shared" si="28"/>
        <v/>
      </c>
    </row>
    <row r="74" spans="1:21" ht="12.75" thickBot="1" x14ac:dyDescent="0.25">
      <c r="A74" s="25"/>
      <c r="B74" s="9"/>
      <c r="C74" s="13"/>
      <c r="D74" s="13"/>
      <c r="E74" s="10"/>
      <c r="F74" s="10"/>
      <c r="G74" s="11">
        <f t="shared" si="19"/>
        <v>0</v>
      </c>
      <c r="H74" s="10"/>
      <c r="I74" s="10"/>
      <c r="J74" s="10"/>
      <c r="K74" s="11">
        <f t="shared" si="18"/>
        <v>0</v>
      </c>
      <c r="L74" s="11" t="str">
        <f t="shared" ref="L74:L77" si="35">IF(A74="","",ROUND(H74*0.03,2))</f>
        <v/>
      </c>
      <c r="M74" s="14" t="str">
        <f t="shared" ref="M74:M77" si="36">IF(A74="","",ROUND((I74+J74)/C74*G74,2))</f>
        <v/>
      </c>
      <c r="N74" s="11">
        <f t="shared" si="22"/>
        <v>0</v>
      </c>
      <c r="O74" s="52">
        <f t="shared" si="23"/>
        <v>0</v>
      </c>
      <c r="P74" s="15" t="str">
        <f t="shared" ref="P74:P77" si="37">IF(A74="","",ROUND(N74*(D74/G74),2))</f>
        <v/>
      </c>
      <c r="Q74" s="78" t="str">
        <f t="shared" ref="Q74:Q77" si="38">IF(A74="","",D74-P74)</f>
        <v/>
      </c>
      <c r="R74" s="5"/>
      <c r="S74" s="48" t="str">
        <f t="shared" si="26"/>
        <v/>
      </c>
      <c r="T74" s="50" t="str">
        <f t="shared" si="27"/>
        <v/>
      </c>
      <c r="U74" s="26" t="str">
        <f t="shared" si="28"/>
        <v/>
      </c>
    </row>
    <row r="75" spans="1:21" ht="12.75" thickBot="1" x14ac:dyDescent="0.25">
      <c r="A75" s="25"/>
      <c r="B75" s="9"/>
      <c r="C75" s="13"/>
      <c r="D75" s="13"/>
      <c r="E75" s="10"/>
      <c r="F75" s="10"/>
      <c r="G75" s="11">
        <f t="shared" si="19"/>
        <v>0</v>
      </c>
      <c r="H75" s="10"/>
      <c r="I75" s="10"/>
      <c r="J75" s="10"/>
      <c r="K75" s="11">
        <f t="shared" si="18"/>
        <v>0</v>
      </c>
      <c r="L75" s="11" t="str">
        <f t="shared" si="35"/>
        <v/>
      </c>
      <c r="M75" s="14" t="str">
        <f t="shared" si="36"/>
        <v/>
      </c>
      <c r="N75" s="11">
        <f t="shared" si="22"/>
        <v>0</v>
      </c>
      <c r="O75" s="52">
        <f t="shared" si="23"/>
        <v>0</v>
      </c>
      <c r="P75" s="15" t="str">
        <f t="shared" si="37"/>
        <v/>
      </c>
      <c r="Q75" s="78" t="str">
        <f t="shared" si="38"/>
        <v/>
      </c>
      <c r="R75" s="39"/>
      <c r="S75" s="48" t="str">
        <f t="shared" si="26"/>
        <v/>
      </c>
      <c r="T75" s="50" t="str">
        <f t="shared" si="27"/>
        <v/>
      </c>
      <c r="U75" s="26" t="str">
        <f t="shared" si="28"/>
        <v/>
      </c>
    </row>
    <row r="76" spans="1:21" ht="12.75" thickBot="1" x14ac:dyDescent="0.25">
      <c r="A76" s="25"/>
      <c r="B76" s="9"/>
      <c r="C76" s="13"/>
      <c r="D76" s="13"/>
      <c r="E76" s="10"/>
      <c r="F76" s="10"/>
      <c r="G76" s="11">
        <f t="shared" ref="G76" si="39">D76+E76+F76</f>
        <v>0</v>
      </c>
      <c r="H76" s="10"/>
      <c r="I76" s="10"/>
      <c r="J76" s="10"/>
      <c r="K76" s="11">
        <f t="shared" ref="K76" si="40">C76-H76-I76-J76</f>
        <v>0</v>
      </c>
      <c r="L76" s="11" t="str">
        <f t="shared" ref="L76" si="41">IF(A76="","",ROUND(H76*0.03,2))</f>
        <v/>
      </c>
      <c r="M76" s="14" t="str">
        <f t="shared" ref="M76" si="42">IF(A76="","",ROUND((I76+J76)/C76*G76,2))</f>
        <v/>
      </c>
      <c r="N76" s="11">
        <f t="shared" ref="N76" si="43">SUM(L76:M76)</f>
        <v>0</v>
      </c>
      <c r="O76" s="52">
        <f t="shared" ref="O76" si="44">G76-N76</f>
        <v>0</v>
      </c>
      <c r="P76" s="15" t="str">
        <f t="shared" ref="P76" si="45">IF(A76="","",ROUND(N76*(D76/G76),2))</f>
        <v/>
      </c>
      <c r="Q76" s="78" t="str">
        <f t="shared" ref="Q76" si="46">IF(A76="","",D76-P76)</f>
        <v/>
      </c>
      <c r="R76" s="5"/>
      <c r="S76" s="48" t="str">
        <f t="shared" si="26"/>
        <v/>
      </c>
      <c r="T76" s="50" t="str">
        <f t="shared" si="27"/>
        <v/>
      </c>
      <c r="U76" s="26" t="str">
        <f t="shared" si="28"/>
        <v/>
      </c>
    </row>
    <row r="77" spans="1:21" ht="12.75" customHeight="1" thickBot="1" x14ac:dyDescent="0.25">
      <c r="A77" s="25"/>
      <c r="B77" s="9"/>
      <c r="C77" s="13"/>
      <c r="D77" s="13"/>
      <c r="E77" s="10"/>
      <c r="F77" s="10"/>
      <c r="G77" s="11">
        <f t="shared" si="19"/>
        <v>0</v>
      </c>
      <c r="H77" s="10"/>
      <c r="I77" s="10"/>
      <c r="J77" s="10"/>
      <c r="K77" s="11">
        <f t="shared" si="18"/>
        <v>0</v>
      </c>
      <c r="L77" s="11" t="str">
        <f t="shared" si="35"/>
        <v/>
      </c>
      <c r="M77" s="14" t="str">
        <f t="shared" si="36"/>
        <v/>
      </c>
      <c r="N77" s="11">
        <f t="shared" si="22"/>
        <v>0</v>
      </c>
      <c r="O77" s="52">
        <f t="shared" si="23"/>
        <v>0</v>
      </c>
      <c r="P77" s="15" t="str">
        <f t="shared" si="37"/>
        <v/>
      </c>
      <c r="Q77" s="78" t="str">
        <f t="shared" si="38"/>
        <v/>
      </c>
      <c r="R77" s="5"/>
      <c r="S77" s="48" t="str">
        <f t="shared" si="26"/>
        <v/>
      </c>
      <c r="T77" s="50" t="str">
        <f t="shared" si="27"/>
        <v/>
      </c>
      <c r="U77" s="26" t="str">
        <f t="shared" si="28"/>
        <v/>
      </c>
    </row>
    <row r="78" spans="1:21" ht="21.75" customHeight="1" thickBot="1" x14ac:dyDescent="0.25">
      <c r="A78" s="27" t="s">
        <v>2</v>
      </c>
      <c r="B78" s="28"/>
      <c r="C78" s="29">
        <f>SUM(C44:C77)</f>
        <v>0</v>
      </c>
      <c r="D78" s="29">
        <f t="shared" ref="D78:U78" si="47">SUM(D44:D77)</f>
        <v>0</v>
      </c>
      <c r="E78" s="29">
        <f t="shared" si="47"/>
        <v>0</v>
      </c>
      <c r="F78" s="29">
        <f t="shared" si="47"/>
        <v>0</v>
      </c>
      <c r="G78" s="29">
        <f t="shared" si="47"/>
        <v>0</v>
      </c>
      <c r="H78" s="29">
        <f t="shared" si="47"/>
        <v>0</v>
      </c>
      <c r="I78" s="29">
        <f t="shared" si="47"/>
        <v>0</v>
      </c>
      <c r="J78" s="29">
        <f t="shared" si="47"/>
        <v>0</v>
      </c>
      <c r="K78" s="29">
        <f t="shared" si="47"/>
        <v>0</v>
      </c>
      <c r="L78" s="29">
        <f t="shared" si="47"/>
        <v>0</v>
      </c>
      <c r="M78" s="29">
        <f t="shared" si="47"/>
        <v>0</v>
      </c>
      <c r="N78" s="29">
        <f t="shared" si="47"/>
        <v>0</v>
      </c>
      <c r="O78" s="30">
        <f>SUM(O44:O77)</f>
        <v>0</v>
      </c>
      <c r="P78" s="29">
        <f t="shared" si="47"/>
        <v>0</v>
      </c>
      <c r="Q78" s="30">
        <f t="shared" si="47"/>
        <v>0</v>
      </c>
      <c r="R78" s="29">
        <f t="shared" si="47"/>
        <v>0</v>
      </c>
      <c r="S78" s="29"/>
      <c r="T78" s="51"/>
      <c r="U78" s="44">
        <f t="shared" si="47"/>
        <v>0</v>
      </c>
    </row>
  </sheetData>
  <sheetProtection password="9523" sheet="1" objects="1" scenarios="1"/>
  <mergeCells count="14">
    <mergeCell ref="A40:U42"/>
    <mergeCell ref="B1:F1"/>
    <mergeCell ref="B3:F3"/>
    <mergeCell ref="B5:F5"/>
    <mergeCell ref="A8:N8"/>
    <mergeCell ref="I3:L3"/>
    <mergeCell ref="M3:O3"/>
    <mergeCell ref="G1:U1"/>
    <mergeCell ref="A2:U2"/>
    <mergeCell ref="G3:H3"/>
    <mergeCell ref="P3:U3"/>
    <mergeCell ref="A4:U4"/>
    <mergeCell ref="A6:U6"/>
    <mergeCell ref="G5:U5"/>
  </mergeCells>
  <phoneticPr fontId="2" type="noConversion"/>
  <pageMargins left="0.17" right="0.17" top="0.61" bottom="0.16" header="0.35" footer="0.16"/>
  <pageSetup paperSize="5" scale="90" fitToHeight="0" orientation="landscape" r:id="rId1"/>
  <headerFooter alignWithMargins="0">
    <oddHeader>&amp;C&amp;"Arial,Bold"&amp;12AC FORMS for 3% Binder Content on Hot Plant Start-Up Waste
&amp;10Stored Specs 415, 416 &amp; 417-8(B)(1) &amp; (2)</oddHeader>
    <oddFooter>Page &amp;P&amp;R&amp;Z&amp;F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 Form for 3%</vt:lpstr>
    </vt:vector>
  </TitlesOfParts>
  <Company>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Montez</dc:creator>
  <cp:lastModifiedBy>Irene Del Castillo</cp:lastModifiedBy>
  <cp:lastPrinted>2018-04-25T19:58:34Z</cp:lastPrinted>
  <dcterms:created xsi:type="dcterms:W3CDTF">2013-05-20T17:14:56Z</dcterms:created>
  <dcterms:modified xsi:type="dcterms:W3CDTF">2018-04-25T20:11:08Z</dcterms:modified>
</cp:coreProperties>
</file>