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625" windowHeight="14985" activeTab="0"/>
  </bookViews>
  <sheets>
    <sheet name="Questionnaire" sheetId="1" r:id="rId1"/>
  </sheets>
  <definedNames/>
  <calcPr fullCalcOnLoad="1"/>
</workbook>
</file>

<file path=xl/sharedStrings.xml><?xml version="1.0" encoding="utf-8"?>
<sst xmlns="http://schemas.openxmlformats.org/spreadsheetml/2006/main" count="22" uniqueCount="22">
  <si>
    <t>https://www.azdot.gov/business/engineering-and-construction/construction-and-materials/value-engineering</t>
  </si>
  <si>
    <t>Additional Data/Comment (optional)</t>
  </si>
  <si>
    <r>
      <rPr>
        <b/>
        <sz val="12"/>
        <rFont val="Times New Roman"/>
        <family val="1"/>
      </rPr>
      <t>Travel Length During Construction (Miles)</t>
    </r>
    <r>
      <rPr>
        <sz val="12"/>
        <rFont val="Times New Roman"/>
        <family val="1"/>
      </rPr>
      <t xml:space="preserve">
For partial closure, it will be the same as length after project.
For detour, the length of the detour should be calculated for the same beginning and ending that is used for After Construction length. (normally longer than after construction length)
Google Map can be used</t>
    </r>
  </si>
  <si>
    <r>
      <rPr>
        <b/>
        <sz val="12"/>
        <rFont val="Times New Roman"/>
        <family val="1"/>
      </rPr>
      <t xml:space="preserve">Volume (Count/hour for Short Term &amp; Count/Day for Long Term).
</t>
    </r>
    <r>
      <rPr>
        <sz val="12"/>
        <color indexed="10"/>
        <rFont val="Times New Roman"/>
        <family val="1"/>
      </rPr>
      <t>Clarify if the traffic count is for one direction or both</t>
    </r>
    <r>
      <rPr>
        <sz val="12"/>
        <rFont val="Times New Roman"/>
        <family val="1"/>
      </rPr>
      <t xml:space="preserve">
</t>
    </r>
    <r>
      <rPr>
        <sz val="12"/>
        <color indexed="10"/>
        <rFont val="Times New Roman"/>
        <family val="1"/>
      </rPr>
      <t>For short term, the represented hourly volume</t>
    </r>
    <r>
      <rPr>
        <sz val="12"/>
        <rFont val="Times New Roman"/>
        <family val="1"/>
      </rPr>
      <t xml:space="preserve"> at the time of expected opening is required. (Weekend or Weekday)
</t>
    </r>
    <r>
      <rPr>
        <sz val="12"/>
        <color indexed="10"/>
        <rFont val="Times New Roman"/>
        <family val="1"/>
      </rPr>
      <t>For long term, the daily traffic</t>
    </r>
    <r>
      <rPr>
        <sz val="12"/>
        <rFont val="Times New Roman"/>
        <family val="1"/>
      </rPr>
      <t xml:space="preserve"> representative of the expected opening day (Weekday or Weekend)
Guideline in the page </t>
    </r>
    <r>
      <rPr>
        <u val="single"/>
        <sz val="12"/>
        <rFont val="Times New Roman"/>
        <family val="1"/>
      </rPr>
      <t>linked below the table</t>
    </r>
    <r>
      <rPr>
        <sz val="12"/>
        <rFont val="Times New Roman"/>
        <family val="1"/>
      </rPr>
      <t xml:space="preserve"> can be used to assist finding the information from Transportation Data Management System website.</t>
    </r>
  </si>
  <si>
    <r>
      <t xml:space="preserve">One Directional Traffic (Yes/No)
</t>
    </r>
    <r>
      <rPr>
        <sz val="12"/>
        <rFont val="Times New Roman"/>
        <family val="1"/>
      </rPr>
      <t xml:space="preserve">One Directional Traffic – used when one direction of traffic is stopped while the other direction is allowed to proceed through work zone.  (i.e. flagger w/ pilot car)
</t>
    </r>
    <r>
      <rPr>
        <sz val="12"/>
        <color indexed="10"/>
        <rFont val="Times New Roman"/>
        <family val="1"/>
      </rPr>
      <t>Note: For one directional traffic closures, closure of one direction affects the other one. Total traffic count in both direction required. One lane open during closure and 2 lane open after construction.</t>
    </r>
  </si>
  <si>
    <r>
      <rPr>
        <b/>
        <sz val="12"/>
        <rFont val="Times New Roman"/>
        <family val="1"/>
      </rPr>
      <t xml:space="preserve">Number of Lanes Open During Construction </t>
    </r>
    <r>
      <rPr>
        <b/>
        <u val="single"/>
        <sz val="12"/>
        <rFont val="Times New Roman"/>
        <family val="1"/>
      </rPr>
      <t>(HOV Lane is considered 0.5 Lane)</t>
    </r>
    <r>
      <rPr>
        <sz val="12"/>
        <rFont val="Times New Roman"/>
        <family val="1"/>
      </rPr>
      <t xml:space="preserve">
The minimum number of lanes available to traffic during the construction 
If detour, minimum number of lanes on the detour.
Google Map can be used to find minimum number of lanes
</t>
    </r>
    <r>
      <rPr>
        <sz val="12"/>
        <color indexed="10"/>
        <rFont val="Times New Roman"/>
        <family val="1"/>
      </rPr>
      <t xml:space="preserve">Please note: </t>
    </r>
    <r>
      <rPr>
        <sz val="12"/>
        <rFont val="Times New Roman"/>
        <family val="1"/>
      </rPr>
      <t>If the provided traffic count is for one direction, the number of the lanes should be lanes in that direction only. If the traffic count is for both direction, the number of the lanes in both directions</t>
    </r>
  </si>
  <si>
    <r>
      <t xml:space="preserve">Number of Lanes Open After Project Finished </t>
    </r>
    <r>
      <rPr>
        <b/>
        <u val="single"/>
        <sz val="12"/>
        <rFont val="Times New Roman"/>
        <family val="1"/>
      </rPr>
      <t>(HOV Lane is considered 0.5 Lane)</t>
    </r>
    <r>
      <rPr>
        <b/>
        <sz val="12"/>
        <rFont val="Times New Roman"/>
        <family val="1"/>
      </rPr>
      <t xml:space="preserve">
</t>
    </r>
    <r>
      <rPr>
        <sz val="12"/>
        <color indexed="10"/>
        <rFont val="Times New Roman"/>
        <family val="1"/>
      </rPr>
      <t>Please note:</t>
    </r>
    <r>
      <rPr>
        <sz val="12"/>
        <rFont val="Times New Roman"/>
        <family val="1"/>
      </rPr>
      <t xml:space="preserve"> If the provided traffic count is for one direction, the number of the lanes should be lanes in that direction only. If the traffic count is for both direction, the number of the lanes in both directions</t>
    </r>
  </si>
  <si>
    <t>Speed Limit After Project Finished (Miles/hr)</t>
  </si>
  <si>
    <t>Travel Length After Project Finished (Miles)</t>
  </si>
  <si>
    <t>Link to Value Engineering Web Page (Spreadsheets and Guides):</t>
  </si>
  <si>
    <t>Link to ADOT Data Analysis Page (Traffic and Percent Trucks Data). % Truck is Labeled T Factor.</t>
  </si>
  <si>
    <t>https://azdot.gov/planning/DataandAnalysis</t>
  </si>
  <si>
    <r>
      <rPr>
        <b/>
        <sz val="12"/>
        <rFont val="Times New Roman"/>
        <family val="1"/>
      </rPr>
      <t>Speed Limit During Construction (Miles/hr)</t>
    </r>
    <r>
      <rPr>
        <sz val="12"/>
        <rFont val="Times New Roman"/>
        <family val="1"/>
      </rPr>
      <t xml:space="preserve">
The minimum speed limit on detour route or the construction traffic control area is required
Google Street View can be used to find speed along the route</t>
    </r>
  </si>
  <si>
    <r>
      <rPr>
        <b/>
        <sz val="12"/>
        <rFont val="Times New Roman"/>
        <family val="1"/>
      </rPr>
      <t>Trucks Percentage (%) Example: 10%</t>
    </r>
    <r>
      <rPr>
        <sz val="12"/>
        <rFont val="Times New Roman"/>
        <family val="1"/>
      </rPr>
      <t xml:space="preserve">
Data from ADOT Traffic (Linked Below This Table) Can be Used. (% Truck is Labeled T Factor)</t>
    </r>
  </si>
  <si>
    <r>
      <t xml:space="preserve">Project Information
</t>
    </r>
    <r>
      <rPr>
        <sz val="12"/>
        <rFont val="Times New Roman"/>
        <family val="1"/>
      </rPr>
      <t xml:space="preserve">Each restriction should be listed in a separate column
User delay will be calculated for each restriction separately
</t>
    </r>
    <r>
      <rPr>
        <sz val="12"/>
        <color indexed="10"/>
        <rFont val="Times New Roman"/>
        <family val="1"/>
      </rPr>
      <t>Example:</t>
    </r>
    <r>
      <rPr>
        <sz val="12"/>
        <rFont val="Times New Roman"/>
        <family val="1"/>
      </rPr>
      <t xml:space="preserve">
  </t>
    </r>
    <r>
      <rPr>
        <sz val="12"/>
        <color indexed="10"/>
        <rFont val="Times New Roman"/>
        <family val="1"/>
      </rPr>
      <t>Closure of NB
  I 17
  MP 251 to 257
  Weekend open by 5 AM Monday (for short term projects)
  or
  Open by 10/07/2020 (for long term projects)</t>
    </r>
  </si>
  <si>
    <t>A+B Project?
(Select Yes/No from Drop Down Menu)</t>
  </si>
  <si>
    <t>State $ Estimate
(A+B Projects only)</t>
  </si>
  <si>
    <t>STATE Estimated Duration (Days)
(A+B Projects only)</t>
  </si>
  <si>
    <t>Duration of T.C. Condition (Days)
(A+B Projects only)</t>
  </si>
  <si>
    <r>
      <rPr>
        <b/>
        <sz val="12"/>
        <rFont val="Times New Roman"/>
        <family val="1"/>
      </rPr>
      <t>Type of Restriction (Short Term, Long Term or Full Closure)</t>
    </r>
    <r>
      <rPr>
        <sz val="12"/>
        <rFont val="Times New Roman"/>
        <family val="1"/>
      </rPr>
      <t xml:space="preserve">
   Short term
      Night time - open by 5AM next day
      Weekend – open by 5AM Monday
   Long term
      Open by xx/yy/2019
      Open after x weeks or y months
      Also used to compute daily value for A+B bidding (Design-Build)
   Full closure 
      Stop traffic
      No detour</t>
    </r>
  </si>
  <si>
    <r>
      <t xml:space="preserve">Consider Other Impacts (Yes/No)
</t>
    </r>
    <r>
      <rPr>
        <sz val="12"/>
        <rFont val="Times New Roman"/>
        <family val="1"/>
      </rPr>
      <t>Enter “yes” if there are other impacts other than the road user.
This is rarely used. (If used, there must be considerable impact to businesses, safety (school, emergency vehicles).  
If yes is selected the LDs are increase by 20%.  This value may be altered by editing the formula in the cell.
If used make sure you include reasoning in Assumptions.</t>
    </r>
  </si>
  <si>
    <r>
      <t xml:space="preserve">Required Data for Road User Cost Calculation
Revised: 1/31/2020
</t>
    </r>
    <r>
      <rPr>
        <b/>
        <sz val="16"/>
        <color indexed="10"/>
        <rFont val="Times New Roman"/>
        <family val="1"/>
      </rPr>
      <t xml:space="preserve">Please pay detailed attention to the data definition in the first column
</t>
    </r>
    <r>
      <rPr>
        <b/>
        <sz val="16"/>
        <rFont val="Times New Roman"/>
        <family val="1"/>
      </rPr>
      <t>This questionnaire needs to be completed before requesting assistance from construction group. Send to Pshafieian@azdot.gov</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</si>
</sst>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
    <numFmt numFmtId="168" formatCode="&quot;$&quot;#,##0;\-&quot;$&quot;#,##0"/>
  </numFmts>
  <fonts count="50">
    <font>
      <sz val="11"/>
      <color theme="1"/>
      <name val="Calibri"/>
      <family val="2"/>
    </font>
    <font>
      <sz val="11"/>
      <color indexed="8"/>
      <name val="Calibri"/>
      <family val="2"/>
    </font>
    <font>
      <sz val="10"/>
      <name val="Arial"/>
      <family val="2"/>
    </font>
    <font>
      <sz val="12"/>
      <name val="Times New Roman"/>
      <family val="1"/>
    </font>
    <font>
      <b/>
      <u val="single"/>
      <sz val="12"/>
      <name val="Times New Roman"/>
      <family val="1"/>
    </font>
    <font>
      <b/>
      <sz val="12"/>
      <name val="Times New Roman"/>
      <family val="1"/>
    </font>
    <font>
      <sz val="12"/>
      <color indexed="10"/>
      <name val="Times New Roman"/>
      <family val="1"/>
    </font>
    <font>
      <u val="single"/>
      <sz val="12"/>
      <name val="Times New Roman"/>
      <family val="1"/>
    </font>
    <font>
      <b/>
      <sz val="16"/>
      <name val="Times New Roman"/>
      <family val="1"/>
    </font>
    <font>
      <b/>
      <sz val="16"/>
      <color indexed="10"/>
      <name val="Times New Roman"/>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style="medium"/>
      <bottom style="medium"/>
    </border>
    <border>
      <left style="medium"/>
      <right style="medium"/>
      <top>
        <color indexed="63"/>
      </top>
      <bottom style="medium"/>
    </border>
    <border>
      <left style="medium"/>
      <right style="medium"/>
      <top style="medium"/>
      <bottom style="dotted"/>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1">
    <xf numFmtId="0" fontId="0" fillId="0" borderId="0" xfId="0" applyFont="1" applyAlignment="1">
      <alignment/>
    </xf>
    <xf numFmtId="0" fontId="3" fillId="0" borderId="0" xfId="57" applyFont="1" applyBorder="1" applyAlignment="1" applyProtection="1">
      <alignment horizontal="center" vertical="center" wrapText="1"/>
      <protection/>
    </xf>
    <xf numFmtId="0" fontId="3" fillId="33" borderId="0" xfId="57" applyFont="1" applyFill="1" applyBorder="1" applyAlignment="1" applyProtection="1">
      <alignment horizontal="center" vertical="center" wrapText="1"/>
      <protection/>
    </xf>
    <xf numFmtId="0" fontId="8" fillId="33" borderId="0" xfId="57" applyFont="1" applyFill="1" applyBorder="1" applyAlignment="1" applyProtection="1">
      <alignment horizontal="center" vertical="center" wrapText="1"/>
      <protection/>
    </xf>
    <xf numFmtId="0" fontId="3" fillId="0" borderId="0" xfId="57" applyFont="1" applyBorder="1" applyAlignment="1" applyProtection="1">
      <alignment wrapText="1"/>
      <protection locked="0"/>
    </xf>
    <xf numFmtId="0" fontId="3" fillId="0" borderId="0" xfId="57" applyFont="1" applyBorder="1" applyAlignment="1" applyProtection="1">
      <alignment wrapText="1"/>
      <protection/>
    </xf>
    <xf numFmtId="0" fontId="3" fillId="0" borderId="0" xfId="58" applyFont="1" applyBorder="1" applyProtection="1">
      <alignment/>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xf>
    <xf numFmtId="0" fontId="10" fillId="0" borderId="0" xfId="0" applyFont="1" applyAlignment="1" applyProtection="1">
      <alignment horizontal="center" vertical="center"/>
      <protection locked="0"/>
    </xf>
    <xf numFmtId="0" fontId="3" fillId="0" borderId="0" xfId="58" applyFont="1" applyBorder="1" applyProtection="1">
      <alignment/>
      <protection locked="0"/>
    </xf>
    <xf numFmtId="167" fontId="3" fillId="0" borderId="0" xfId="57" applyNumberFormat="1" applyFont="1" applyBorder="1" applyAlignment="1" applyProtection="1">
      <alignment horizontal="center" vertical="center" wrapText="1"/>
      <protection/>
    </xf>
    <xf numFmtId="0" fontId="4" fillId="34" borderId="0" xfId="58" applyFont="1" applyFill="1" applyBorder="1" applyAlignment="1" applyProtection="1">
      <alignment vertical="center"/>
      <protection/>
    </xf>
    <xf numFmtId="0" fontId="49" fillId="34" borderId="0" xfId="53" applyFont="1" applyFill="1" applyBorder="1" applyAlignment="1" applyProtection="1">
      <alignment vertical="center" wrapText="1"/>
      <protection/>
    </xf>
    <xf numFmtId="0" fontId="41" fillId="34" borderId="0" xfId="53" applyFill="1" applyBorder="1" applyAlignment="1" applyProtection="1">
      <alignment vertical="center" wrapText="1"/>
      <protection/>
    </xf>
    <xf numFmtId="0" fontId="3" fillId="0" borderId="0" xfId="57" applyFont="1" applyBorder="1" applyAlignment="1" applyProtection="1">
      <alignment horizontal="right" vertical="center" wrapText="1"/>
      <protection/>
    </xf>
    <xf numFmtId="0" fontId="5" fillId="0" borderId="10" xfId="57" applyFont="1" applyBorder="1" applyAlignment="1" applyProtection="1">
      <alignment horizontal="left" vertical="center" wrapText="1"/>
      <protection/>
    </xf>
    <xf numFmtId="0" fontId="3" fillId="0" borderId="10" xfId="57" applyFont="1" applyBorder="1" applyAlignment="1" applyProtection="1">
      <alignment horizontal="center" vertical="center" wrapText="1"/>
      <protection locked="0"/>
    </xf>
    <xf numFmtId="0" fontId="3" fillId="0" borderId="10" xfId="57"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2" fillId="0" borderId="10" xfId="0" applyFont="1" applyBorder="1" applyAlignment="1" applyProtection="1">
      <alignment horizontal="center" vertical="center" wrapText="1"/>
      <protection locked="0"/>
    </xf>
    <xf numFmtId="168" fontId="2" fillId="0" borderId="10" xfId="0" applyNumberFormat="1" applyFont="1" applyBorder="1" applyAlignment="1" applyProtection="1">
      <alignment horizontal="center" vertical="center" wrapText="1"/>
      <protection locked="0"/>
    </xf>
    <xf numFmtId="167" fontId="3" fillId="0" borderId="10" xfId="57" applyNumberFormat="1" applyFont="1" applyBorder="1" applyAlignment="1" applyProtection="1">
      <alignment horizontal="center" vertical="center" wrapText="1"/>
      <protection locked="0"/>
    </xf>
    <xf numFmtId="0" fontId="5" fillId="0" borderId="10" xfId="57" applyFont="1" applyBorder="1" applyAlignment="1" applyProtection="1">
      <alignment horizontal="left" vertical="center" wrapText="1"/>
      <protection/>
    </xf>
    <xf numFmtId="0" fontId="3" fillId="0" borderId="10" xfId="57" applyFont="1" applyBorder="1" applyAlignment="1" applyProtection="1">
      <alignment horizontal="left" vertical="center" wrapText="1"/>
      <protection/>
    </xf>
    <xf numFmtId="0" fontId="3" fillId="0" borderId="10" xfId="57" applyFont="1" applyBorder="1" applyAlignment="1" applyProtection="1">
      <alignment wrapText="1"/>
      <protection locked="0"/>
    </xf>
    <xf numFmtId="0" fontId="3" fillId="0" borderId="11" xfId="57" applyFont="1" applyBorder="1" applyAlignment="1" applyProtection="1">
      <alignment horizontal="center" vertical="center" wrapText="1"/>
      <protection/>
    </xf>
    <xf numFmtId="0" fontId="3" fillId="0" borderId="11" xfId="57"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67" fontId="3" fillId="0" borderId="12" xfId="57" applyNumberFormat="1" applyFont="1" applyBorder="1" applyAlignment="1" applyProtection="1">
      <alignment horizontal="center" vertical="center" wrapText="1"/>
      <protection/>
    </xf>
    <xf numFmtId="0" fontId="3" fillId="0" borderId="12" xfId="57" applyFont="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zdot.gov/business/engineering-and-construction/construction-and-materials/value-engineering" TargetMode="External" /><Relationship Id="rId2" Type="http://schemas.openxmlformats.org/officeDocument/2006/relationships/hyperlink" Target="https://azdot.gov/planning/DataandAnalysi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35"/>
  <sheetViews>
    <sheetView tabSelected="1"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10" sqref="E10"/>
    </sheetView>
  </sheetViews>
  <sheetFormatPr defaultColWidth="0" defaultRowHeight="15" zeroHeight="1"/>
  <cols>
    <col min="1" max="1" width="113.8515625" style="15" customWidth="1"/>
    <col min="2" max="3" width="44.7109375" style="4" customWidth="1"/>
    <col min="4" max="11" width="44.7109375" style="5" customWidth="1"/>
    <col min="12" max="26" width="44.7109375" style="5" hidden="1" customWidth="1"/>
    <col min="27" max="16384" width="0" style="5" hidden="1" customWidth="1"/>
  </cols>
  <sheetData>
    <row r="1" spans="1:5" s="2" customFormat="1" ht="105.75" customHeight="1" thickBot="1">
      <c r="A1" s="3" t="s">
        <v>21</v>
      </c>
      <c r="B1" s="3"/>
      <c r="C1" s="3"/>
      <c r="D1" s="3"/>
      <c r="E1" s="3"/>
    </row>
    <row r="2" spans="1:256" s="1" customFormat="1" ht="166.5" customHeight="1" thickBot="1">
      <c r="A2" s="16" t="s">
        <v>14</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s="1" customFormat="1" ht="177.75" customHeight="1" thickBot="1">
      <c r="A3" s="18" t="s">
        <v>19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s="1" customFormat="1" ht="38.25" customHeight="1" thickBot="1">
      <c r="A4" s="19" t="s">
        <v>15</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s="1" customFormat="1" ht="38.25" customHeight="1" thickBot="1">
      <c r="A5" s="19" t="s">
        <v>16</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row>
    <row r="6" spans="1:256" s="1" customFormat="1" ht="38.25" customHeight="1" thickBot="1">
      <c r="A6" s="19" t="s">
        <v>17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s="1" customFormat="1" ht="38.25" customHeight="1" thickBot="1">
      <c r="A7" s="19" t="s">
        <v>18</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s="1" customFormat="1" ht="101.25" customHeight="1" thickBot="1">
      <c r="A8" s="18" t="s">
        <v>3</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s="11" customFormat="1" ht="37.5" customHeight="1" thickBot="1">
      <c r="A9" s="18" t="s">
        <v>13</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11" customFormat="1" ht="22.5" customHeight="1" thickBot="1">
      <c r="A10" s="23" t="s">
        <v>4</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s="1" customFormat="1" ht="55.5" customHeight="1" thickBot="1">
      <c r="A11" s="23"/>
      <c r="B11" s="26">
        <f>IF(B$10="Yes","For flagger operation, use one column for both direction. Add traffic count for both directions and enter total for Volume of traffic",IF(B$10="No","Not a Flagger Operation",""))</f>
      </c>
      <c r="C11" s="26">
        <f aca="true" t="shared" si="0" ref="C11:BN11">IF(C$10="Yes","For flagger operation, use one column for both direction. Add traffic count for both directions and enter total for Volume of traffic",IF(C$10="No","Not a Flagger Operation",""))</f>
      </c>
      <c r="D11" s="26">
        <f t="shared" si="0"/>
      </c>
      <c r="E11" s="26">
        <f t="shared" si="0"/>
      </c>
      <c r="F11" s="26">
        <f t="shared" si="0"/>
      </c>
      <c r="G11" s="26">
        <f t="shared" si="0"/>
      </c>
      <c r="H11" s="26">
        <f t="shared" si="0"/>
      </c>
      <c r="I11" s="26">
        <f t="shared" si="0"/>
      </c>
      <c r="J11" s="26">
        <f t="shared" si="0"/>
      </c>
      <c r="K11" s="26">
        <f t="shared" si="0"/>
      </c>
      <c r="L11" s="26">
        <f t="shared" si="0"/>
      </c>
      <c r="M11" s="26">
        <f t="shared" si="0"/>
      </c>
      <c r="N11" s="26">
        <f t="shared" si="0"/>
      </c>
      <c r="O11" s="26">
        <f t="shared" si="0"/>
      </c>
      <c r="P11" s="26">
        <f t="shared" si="0"/>
      </c>
      <c r="Q11" s="26">
        <f t="shared" si="0"/>
      </c>
      <c r="R11" s="26">
        <f t="shared" si="0"/>
      </c>
      <c r="S11" s="26">
        <f t="shared" si="0"/>
      </c>
      <c r="T11" s="26">
        <f t="shared" si="0"/>
      </c>
      <c r="U11" s="26">
        <f t="shared" si="0"/>
      </c>
      <c r="V11" s="26">
        <f t="shared" si="0"/>
      </c>
      <c r="W11" s="26">
        <f t="shared" si="0"/>
      </c>
      <c r="X11" s="26">
        <f t="shared" si="0"/>
      </c>
      <c r="Y11" s="26">
        <f t="shared" si="0"/>
      </c>
      <c r="Z11" s="26">
        <f t="shared" si="0"/>
      </c>
      <c r="AA11" s="26">
        <f t="shared" si="0"/>
      </c>
      <c r="AB11" s="26">
        <f t="shared" si="0"/>
      </c>
      <c r="AC11" s="26">
        <f t="shared" si="0"/>
      </c>
      <c r="AD11" s="26">
        <f t="shared" si="0"/>
      </c>
      <c r="AE11" s="26">
        <f t="shared" si="0"/>
      </c>
      <c r="AF11" s="26">
        <f t="shared" si="0"/>
      </c>
      <c r="AG11" s="26">
        <f t="shared" si="0"/>
      </c>
      <c r="AH11" s="26">
        <f t="shared" si="0"/>
      </c>
      <c r="AI11" s="26">
        <f t="shared" si="0"/>
      </c>
      <c r="AJ11" s="26">
        <f t="shared" si="0"/>
      </c>
      <c r="AK11" s="26">
        <f t="shared" si="0"/>
      </c>
      <c r="AL11" s="26">
        <f t="shared" si="0"/>
      </c>
      <c r="AM11" s="26">
        <f t="shared" si="0"/>
      </c>
      <c r="AN11" s="26">
        <f t="shared" si="0"/>
      </c>
      <c r="AO11" s="26">
        <f t="shared" si="0"/>
      </c>
      <c r="AP11" s="26">
        <f t="shared" si="0"/>
      </c>
      <c r="AQ11" s="26">
        <f t="shared" si="0"/>
      </c>
      <c r="AR11" s="26">
        <f t="shared" si="0"/>
      </c>
      <c r="AS11" s="26">
        <f t="shared" si="0"/>
      </c>
      <c r="AT11" s="26">
        <f t="shared" si="0"/>
      </c>
      <c r="AU11" s="26">
        <f t="shared" si="0"/>
      </c>
      <c r="AV11" s="26">
        <f t="shared" si="0"/>
      </c>
      <c r="AW11" s="26">
        <f t="shared" si="0"/>
      </c>
      <c r="AX11" s="26">
        <f t="shared" si="0"/>
      </c>
      <c r="AY11" s="26">
        <f t="shared" si="0"/>
      </c>
      <c r="AZ11" s="26">
        <f t="shared" si="0"/>
      </c>
      <c r="BA11" s="26">
        <f t="shared" si="0"/>
      </c>
      <c r="BB11" s="26">
        <f t="shared" si="0"/>
      </c>
      <c r="BC11" s="26">
        <f t="shared" si="0"/>
      </c>
      <c r="BD11" s="26">
        <f t="shared" si="0"/>
      </c>
      <c r="BE11" s="26">
        <f t="shared" si="0"/>
      </c>
      <c r="BF11" s="26">
        <f t="shared" si="0"/>
      </c>
      <c r="BG11" s="26">
        <f t="shared" si="0"/>
      </c>
      <c r="BH11" s="26">
        <f t="shared" si="0"/>
      </c>
      <c r="BI11" s="26">
        <f t="shared" si="0"/>
      </c>
      <c r="BJ11" s="26">
        <f t="shared" si="0"/>
      </c>
      <c r="BK11" s="26">
        <f t="shared" si="0"/>
      </c>
      <c r="BL11" s="26">
        <f t="shared" si="0"/>
      </c>
      <c r="BM11" s="26">
        <f t="shared" si="0"/>
      </c>
      <c r="BN11" s="26">
        <f t="shared" si="0"/>
      </c>
      <c r="BO11" s="26">
        <f aca="true" t="shared" si="1" ref="BO11:DZ11">IF(BO$10="Yes","For flagger operation, use one column for both direction. Add traffic count for both directions and enter total for Volume of traffic",IF(BO$10="No","Not a Flagger Operation",""))</f>
      </c>
      <c r="BP11" s="26">
        <f t="shared" si="1"/>
      </c>
      <c r="BQ11" s="26">
        <f t="shared" si="1"/>
      </c>
      <c r="BR11" s="26">
        <f t="shared" si="1"/>
      </c>
      <c r="BS11" s="26">
        <f t="shared" si="1"/>
      </c>
      <c r="BT11" s="26">
        <f t="shared" si="1"/>
      </c>
      <c r="BU11" s="26">
        <f t="shared" si="1"/>
      </c>
      <c r="BV11" s="26">
        <f t="shared" si="1"/>
      </c>
      <c r="BW11" s="26">
        <f t="shared" si="1"/>
      </c>
      <c r="BX11" s="26">
        <f t="shared" si="1"/>
      </c>
      <c r="BY11" s="26">
        <f t="shared" si="1"/>
      </c>
      <c r="BZ11" s="26">
        <f t="shared" si="1"/>
      </c>
      <c r="CA11" s="26">
        <f t="shared" si="1"/>
      </c>
      <c r="CB11" s="26">
        <f t="shared" si="1"/>
      </c>
      <c r="CC11" s="26">
        <f t="shared" si="1"/>
      </c>
      <c r="CD11" s="26">
        <f t="shared" si="1"/>
      </c>
      <c r="CE11" s="26">
        <f t="shared" si="1"/>
      </c>
      <c r="CF11" s="26">
        <f t="shared" si="1"/>
      </c>
      <c r="CG11" s="26">
        <f t="shared" si="1"/>
      </c>
      <c r="CH11" s="26">
        <f t="shared" si="1"/>
      </c>
      <c r="CI11" s="26">
        <f t="shared" si="1"/>
      </c>
      <c r="CJ11" s="26">
        <f t="shared" si="1"/>
      </c>
      <c r="CK11" s="26">
        <f t="shared" si="1"/>
      </c>
      <c r="CL11" s="26">
        <f t="shared" si="1"/>
      </c>
      <c r="CM11" s="26">
        <f t="shared" si="1"/>
      </c>
      <c r="CN11" s="26">
        <f t="shared" si="1"/>
      </c>
      <c r="CO11" s="26">
        <f t="shared" si="1"/>
      </c>
      <c r="CP11" s="26">
        <f t="shared" si="1"/>
      </c>
      <c r="CQ11" s="26">
        <f t="shared" si="1"/>
      </c>
      <c r="CR11" s="26">
        <f t="shared" si="1"/>
      </c>
      <c r="CS11" s="26">
        <f t="shared" si="1"/>
      </c>
      <c r="CT11" s="26">
        <f t="shared" si="1"/>
      </c>
      <c r="CU11" s="26">
        <f t="shared" si="1"/>
      </c>
      <c r="CV11" s="26">
        <f t="shared" si="1"/>
      </c>
      <c r="CW11" s="26">
        <f t="shared" si="1"/>
      </c>
      <c r="CX11" s="26">
        <f t="shared" si="1"/>
      </c>
      <c r="CY11" s="26">
        <f t="shared" si="1"/>
      </c>
      <c r="CZ11" s="26">
        <f t="shared" si="1"/>
      </c>
      <c r="DA11" s="26">
        <f t="shared" si="1"/>
      </c>
      <c r="DB11" s="26">
        <f t="shared" si="1"/>
      </c>
      <c r="DC11" s="26">
        <f t="shared" si="1"/>
      </c>
      <c r="DD11" s="26">
        <f t="shared" si="1"/>
      </c>
      <c r="DE11" s="26">
        <f t="shared" si="1"/>
      </c>
      <c r="DF11" s="26">
        <f t="shared" si="1"/>
      </c>
      <c r="DG11" s="26">
        <f t="shared" si="1"/>
      </c>
      <c r="DH11" s="26">
        <f t="shared" si="1"/>
      </c>
      <c r="DI11" s="26">
        <f t="shared" si="1"/>
      </c>
      <c r="DJ11" s="26">
        <f t="shared" si="1"/>
      </c>
      <c r="DK11" s="26">
        <f t="shared" si="1"/>
      </c>
      <c r="DL11" s="26">
        <f t="shared" si="1"/>
      </c>
      <c r="DM11" s="26">
        <f t="shared" si="1"/>
      </c>
      <c r="DN11" s="26">
        <f t="shared" si="1"/>
      </c>
      <c r="DO11" s="26">
        <f t="shared" si="1"/>
      </c>
      <c r="DP11" s="26">
        <f t="shared" si="1"/>
      </c>
      <c r="DQ11" s="26">
        <f t="shared" si="1"/>
      </c>
      <c r="DR11" s="26">
        <f t="shared" si="1"/>
      </c>
      <c r="DS11" s="26">
        <f t="shared" si="1"/>
      </c>
      <c r="DT11" s="26">
        <f t="shared" si="1"/>
      </c>
      <c r="DU11" s="26">
        <f t="shared" si="1"/>
      </c>
      <c r="DV11" s="26">
        <f t="shared" si="1"/>
      </c>
      <c r="DW11" s="26">
        <f t="shared" si="1"/>
      </c>
      <c r="DX11" s="26">
        <f t="shared" si="1"/>
      </c>
      <c r="DY11" s="26">
        <f t="shared" si="1"/>
      </c>
      <c r="DZ11" s="26">
        <f t="shared" si="1"/>
      </c>
      <c r="EA11" s="26">
        <f aca="true" t="shared" si="2" ref="EA11:GL11">IF(EA$10="Yes","For flagger operation, use one column for both direction. Add traffic count for both directions and enter total for Volume of traffic",IF(EA$10="No","Not a Flagger Operation",""))</f>
      </c>
      <c r="EB11" s="26">
        <f t="shared" si="2"/>
      </c>
      <c r="EC11" s="26">
        <f t="shared" si="2"/>
      </c>
      <c r="ED11" s="26">
        <f t="shared" si="2"/>
      </c>
      <c r="EE11" s="26">
        <f t="shared" si="2"/>
      </c>
      <c r="EF11" s="26">
        <f t="shared" si="2"/>
      </c>
      <c r="EG11" s="26">
        <f t="shared" si="2"/>
      </c>
      <c r="EH11" s="26">
        <f t="shared" si="2"/>
      </c>
      <c r="EI11" s="26">
        <f t="shared" si="2"/>
      </c>
      <c r="EJ11" s="26">
        <f t="shared" si="2"/>
      </c>
      <c r="EK11" s="26">
        <f t="shared" si="2"/>
      </c>
      <c r="EL11" s="26">
        <f t="shared" si="2"/>
      </c>
      <c r="EM11" s="26">
        <f t="shared" si="2"/>
      </c>
      <c r="EN11" s="26">
        <f t="shared" si="2"/>
      </c>
      <c r="EO11" s="26">
        <f t="shared" si="2"/>
      </c>
      <c r="EP11" s="26">
        <f t="shared" si="2"/>
      </c>
      <c r="EQ11" s="26">
        <f t="shared" si="2"/>
      </c>
      <c r="ER11" s="26">
        <f t="shared" si="2"/>
      </c>
      <c r="ES11" s="26">
        <f t="shared" si="2"/>
      </c>
      <c r="ET11" s="26">
        <f t="shared" si="2"/>
      </c>
      <c r="EU11" s="26">
        <f t="shared" si="2"/>
      </c>
      <c r="EV11" s="26">
        <f t="shared" si="2"/>
      </c>
      <c r="EW11" s="26">
        <f t="shared" si="2"/>
      </c>
      <c r="EX11" s="26">
        <f t="shared" si="2"/>
      </c>
      <c r="EY11" s="26">
        <f t="shared" si="2"/>
      </c>
      <c r="EZ11" s="26">
        <f t="shared" si="2"/>
      </c>
      <c r="FA11" s="26">
        <f t="shared" si="2"/>
      </c>
      <c r="FB11" s="26">
        <f t="shared" si="2"/>
      </c>
      <c r="FC11" s="26">
        <f t="shared" si="2"/>
      </c>
      <c r="FD11" s="26">
        <f t="shared" si="2"/>
      </c>
      <c r="FE11" s="26">
        <f t="shared" si="2"/>
      </c>
      <c r="FF11" s="26">
        <f t="shared" si="2"/>
      </c>
      <c r="FG11" s="26">
        <f t="shared" si="2"/>
      </c>
      <c r="FH11" s="26">
        <f t="shared" si="2"/>
      </c>
      <c r="FI11" s="26">
        <f t="shared" si="2"/>
      </c>
      <c r="FJ11" s="26">
        <f t="shared" si="2"/>
      </c>
      <c r="FK11" s="26">
        <f t="shared" si="2"/>
      </c>
      <c r="FL11" s="26">
        <f t="shared" si="2"/>
      </c>
      <c r="FM11" s="26">
        <f t="shared" si="2"/>
      </c>
      <c r="FN11" s="26">
        <f t="shared" si="2"/>
      </c>
      <c r="FO11" s="26">
        <f t="shared" si="2"/>
      </c>
      <c r="FP11" s="26">
        <f t="shared" si="2"/>
      </c>
      <c r="FQ11" s="26">
        <f t="shared" si="2"/>
      </c>
      <c r="FR11" s="26">
        <f t="shared" si="2"/>
      </c>
      <c r="FS11" s="26">
        <f t="shared" si="2"/>
      </c>
      <c r="FT11" s="26">
        <f t="shared" si="2"/>
      </c>
      <c r="FU11" s="26">
        <f t="shared" si="2"/>
      </c>
      <c r="FV11" s="26">
        <f t="shared" si="2"/>
      </c>
      <c r="FW11" s="26">
        <f t="shared" si="2"/>
      </c>
      <c r="FX11" s="26">
        <f t="shared" si="2"/>
      </c>
      <c r="FY11" s="26">
        <f t="shared" si="2"/>
      </c>
      <c r="FZ11" s="26">
        <f t="shared" si="2"/>
      </c>
      <c r="GA11" s="26">
        <f t="shared" si="2"/>
      </c>
      <c r="GB11" s="26">
        <f t="shared" si="2"/>
      </c>
      <c r="GC11" s="26">
        <f t="shared" si="2"/>
      </c>
      <c r="GD11" s="26">
        <f t="shared" si="2"/>
      </c>
      <c r="GE11" s="26">
        <f t="shared" si="2"/>
      </c>
      <c r="GF11" s="26">
        <f t="shared" si="2"/>
      </c>
      <c r="GG11" s="26">
        <f t="shared" si="2"/>
      </c>
      <c r="GH11" s="26">
        <f t="shared" si="2"/>
      </c>
      <c r="GI11" s="26">
        <f t="shared" si="2"/>
      </c>
      <c r="GJ11" s="26">
        <f t="shared" si="2"/>
      </c>
      <c r="GK11" s="26">
        <f t="shared" si="2"/>
      </c>
      <c r="GL11" s="26">
        <f t="shared" si="2"/>
      </c>
      <c r="GM11" s="26">
        <f aca="true" t="shared" si="3" ref="GM11:IV11">IF(GM$10="Yes","For flagger operation, use one column for both direction. Add traffic count for both directions and enter total for Volume of traffic",IF(GM$10="No","Not a Flagger Operation",""))</f>
      </c>
      <c r="GN11" s="26">
        <f t="shared" si="3"/>
      </c>
      <c r="GO11" s="26">
        <f t="shared" si="3"/>
      </c>
      <c r="GP11" s="26">
        <f t="shared" si="3"/>
      </c>
      <c r="GQ11" s="26">
        <f t="shared" si="3"/>
      </c>
      <c r="GR11" s="26">
        <f t="shared" si="3"/>
      </c>
      <c r="GS11" s="26">
        <f t="shared" si="3"/>
      </c>
      <c r="GT11" s="26">
        <f t="shared" si="3"/>
      </c>
      <c r="GU11" s="26">
        <f t="shared" si="3"/>
      </c>
      <c r="GV11" s="26">
        <f t="shared" si="3"/>
      </c>
      <c r="GW11" s="26">
        <f t="shared" si="3"/>
      </c>
      <c r="GX11" s="26">
        <f t="shared" si="3"/>
      </c>
      <c r="GY11" s="26">
        <f t="shared" si="3"/>
      </c>
      <c r="GZ11" s="26">
        <f t="shared" si="3"/>
      </c>
      <c r="HA11" s="26">
        <f t="shared" si="3"/>
      </c>
      <c r="HB11" s="26">
        <f t="shared" si="3"/>
      </c>
      <c r="HC11" s="26">
        <f t="shared" si="3"/>
      </c>
      <c r="HD11" s="26">
        <f t="shared" si="3"/>
      </c>
      <c r="HE11" s="26">
        <f t="shared" si="3"/>
      </c>
      <c r="HF11" s="26">
        <f t="shared" si="3"/>
      </c>
      <c r="HG11" s="26">
        <f t="shared" si="3"/>
      </c>
      <c r="HH11" s="26">
        <f t="shared" si="3"/>
      </c>
      <c r="HI11" s="26">
        <f t="shared" si="3"/>
      </c>
      <c r="HJ11" s="26">
        <f t="shared" si="3"/>
      </c>
      <c r="HK11" s="26">
        <f t="shared" si="3"/>
      </c>
      <c r="HL11" s="26">
        <f t="shared" si="3"/>
      </c>
      <c r="HM11" s="26">
        <f t="shared" si="3"/>
      </c>
      <c r="HN11" s="26">
        <f t="shared" si="3"/>
      </c>
      <c r="HO11" s="26">
        <f t="shared" si="3"/>
      </c>
      <c r="HP11" s="26">
        <f t="shared" si="3"/>
      </c>
      <c r="HQ11" s="26">
        <f t="shared" si="3"/>
      </c>
      <c r="HR11" s="26">
        <f t="shared" si="3"/>
      </c>
      <c r="HS11" s="26">
        <f t="shared" si="3"/>
      </c>
      <c r="HT11" s="26">
        <f t="shared" si="3"/>
      </c>
      <c r="HU11" s="26">
        <f t="shared" si="3"/>
      </c>
      <c r="HV11" s="26">
        <f t="shared" si="3"/>
      </c>
      <c r="HW11" s="26">
        <f t="shared" si="3"/>
      </c>
      <c r="HX11" s="26">
        <f t="shared" si="3"/>
      </c>
      <c r="HY11" s="26">
        <f t="shared" si="3"/>
      </c>
      <c r="HZ11" s="26">
        <f t="shared" si="3"/>
      </c>
      <c r="IA11" s="26">
        <f t="shared" si="3"/>
      </c>
      <c r="IB11" s="26">
        <f t="shared" si="3"/>
      </c>
      <c r="IC11" s="26">
        <f t="shared" si="3"/>
      </c>
      <c r="ID11" s="26">
        <f t="shared" si="3"/>
      </c>
      <c r="IE11" s="26">
        <f t="shared" si="3"/>
      </c>
      <c r="IF11" s="26">
        <f t="shared" si="3"/>
      </c>
      <c r="IG11" s="26">
        <f t="shared" si="3"/>
      </c>
      <c r="IH11" s="26">
        <f t="shared" si="3"/>
      </c>
      <c r="II11" s="26">
        <f t="shared" si="3"/>
      </c>
      <c r="IJ11" s="26">
        <f t="shared" si="3"/>
      </c>
      <c r="IK11" s="26">
        <f t="shared" si="3"/>
      </c>
      <c r="IL11" s="26">
        <f t="shared" si="3"/>
      </c>
      <c r="IM11" s="26">
        <f t="shared" si="3"/>
      </c>
      <c r="IN11" s="26">
        <f t="shared" si="3"/>
      </c>
      <c r="IO11" s="26">
        <f t="shared" si="3"/>
      </c>
      <c r="IP11" s="26">
        <f t="shared" si="3"/>
      </c>
      <c r="IQ11" s="26">
        <f t="shared" si="3"/>
      </c>
      <c r="IR11" s="26">
        <f t="shared" si="3"/>
      </c>
      <c r="IS11" s="26">
        <f t="shared" si="3"/>
      </c>
      <c r="IT11" s="26">
        <f t="shared" si="3"/>
      </c>
      <c r="IU11" s="26">
        <f t="shared" si="3"/>
      </c>
      <c r="IV11" s="26">
        <f t="shared" si="3"/>
      </c>
    </row>
    <row r="12" spans="1:256" s="11" customFormat="1" ht="49.5" customHeight="1" thickBot="1">
      <c r="A12" s="24" t="s">
        <v>5</v>
      </c>
      <c r="B12" s="29">
        <f>IF(B$10="Yes","Flagger Operation Selected, Both directions will use the same lane during construction. Enter 1 in cell below",IF(B$10="No","Number of lanes available to traffic during construction. If detour, number of lanes on detour",""))</f>
      </c>
      <c r="C12" s="29">
        <f aca="true" t="shared" si="4" ref="C12:BN12">IF(C$10="Yes","Flagger Operation Selected, Both directions will use the same lane during construction. Enter 1 in cell below",IF(C$10="No","Number of lanes available to traffic during construction. If detour, number of lanes on detour",""))</f>
      </c>
      <c r="D12" s="29">
        <f t="shared" si="4"/>
      </c>
      <c r="E12" s="29">
        <f t="shared" si="4"/>
      </c>
      <c r="F12" s="29">
        <f t="shared" si="4"/>
      </c>
      <c r="G12" s="29">
        <f t="shared" si="4"/>
      </c>
      <c r="H12" s="29">
        <f t="shared" si="4"/>
      </c>
      <c r="I12" s="29">
        <f t="shared" si="4"/>
      </c>
      <c r="J12" s="29">
        <f t="shared" si="4"/>
      </c>
      <c r="K12" s="29">
        <f t="shared" si="4"/>
      </c>
      <c r="L12" s="29">
        <f t="shared" si="4"/>
      </c>
      <c r="M12" s="29">
        <f t="shared" si="4"/>
      </c>
      <c r="N12" s="29">
        <f t="shared" si="4"/>
      </c>
      <c r="O12" s="29">
        <f t="shared" si="4"/>
      </c>
      <c r="P12" s="29">
        <f t="shared" si="4"/>
      </c>
      <c r="Q12" s="29">
        <f t="shared" si="4"/>
      </c>
      <c r="R12" s="29">
        <f t="shared" si="4"/>
      </c>
      <c r="S12" s="29">
        <f t="shared" si="4"/>
      </c>
      <c r="T12" s="29">
        <f t="shared" si="4"/>
      </c>
      <c r="U12" s="29">
        <f t="shared" si="4"/>
      </c>
      <c r="V12" s="29">
        <f t="shared" si="4"/>
      </c>
      <c r="W12" s="29">
        <f t="shared" si="4"/>
      </c>
      <c r="X12" s="29">
        <f t="shared" si="4"/>
      </c>
      <c r="Y12" s="29">
        <f t="shared" si="4"/>
      </c>
      <c r="Z12" s="29">
        <f t="shared" si="4"/>
      </c>
      <c r="AA12" s="29">
        <f t="shared" si="4"/>
      </c>
      <c r="AB12" s="29">
        <f t="shared" si="4"/>
      </c>
      <c r="AC12" s="29">
        <f t="shared" si="4"/>
      </c>
      <c r="AD12" s="29">
        <f t="shared" si="4"/>
      </c>
      <c r="AE12" s="29">
        <f t="shared" si="4"/>
      </c>
      <c r="AF12" s="29">
        <f t="shared" si="4"/>
      </c>
      <c r="AG12" s="29">
        <f t="shared" si="4"/>
      </c>
      <c r="AH12" s="29">
        <f t="shared" si="4"/>
      </c>
      <c r="AI12" s="29">
        <f t="shared" si="4"/>
      </c>
      <c r="AJ12" s="29">
        <f t="shared" si="4"/>
      </c>
      <c r="AK12" s="29">
        <f t="shared" si="4"/>
      </c>
      <c r="AL12" s="29">
        <f t="shared" si="4"/>
      </c>
      <c r="AM12" s="29">
        <f t="shared" si="4"/>
      </c>
      <c r="AN12" s="29">
        <f t="shared" si="4"/>
      </c>
      <c r="AO12" s="29">
        <f t="shared" si="4"/>
      </c>
      <c r="AP12" s="29">
        <f t="shared" si="4"/>
      </c>
      <c r="AQ12" s="29">
        <f t="shared" si="4"/>
      </c>
      <c r="AR12" s="29">
        <f t="shared" si="4"/>
      </c>
      <c r="AS12" s="29">
        <f t="shared" si="4"/>
      </c>
      <c r="AT12" s="29">
        <f t="shared" si="4"/>
      </c>
      <c r="AU12" s="29">
        <f t="shared" si="4"/>
      </c>
      <c r="AV12" s="29">
        <f t="shared" si="4"/>
      </c>
      <c r="AW12" s="29">
        <f t="shared" si="4"/>
      </c>
      <c r="AX12" s="29">
        <f t="shared" si="4"/>
      </c>
      <c r="AY12" s="29">
        <f t="shared" si="4"/>
      </c>
      <c r="AZ12" s="29">
        <f t="shared" si="4"/>
      </c>
      <c r="BA12" s="29">
        <f t="shared" si="4"/>
      </c>
      <c r="BB12" s="29">
        <f t="shared" si="4"/>
      </c>
      <c r="BC12" s="29">
        <f t="shared" si="4"/>
      </c>
      <c r="BD12" s="29">
        <f t="shared" si="4"/>
      </c>
      <c r="BE12" s="29">
        <f t="shared" si="4"/>
      </c>
      <c r="BF12" s="29">
        <f t="shared" si="4"/>
      </c>
      <c r="BG12" s="29">
        <f t="shared" si="4"/>
      </c>
      <c r="BH12" s="29">
        <f t="shared" si="4"/>
      </c>
      <c r="BI12" s="29">
        <f t="shared" si="4"/>
      </c>
      <c r="BJ12" s="29">
        <f t="shared" si="4"/>
      </c>
      <c r="BK12" s="29">
        <f t="shared" si="4"/>
      </c>
      <c r="BL12" s="29">
        <f t="shared" si="4"/>
      </c>
      <c r="BM12" s="29">
        <f t="shared" si="4"/>
      </c>
      <c r="BN12" s="29">
        <f t="shared" si="4"/>
      </c>
      <c r="BO12" s="29">
        <f aca="true" t="shared" si="5" ref="BO12:DZ12">IF(BO$10="Yes","Flagger Operation Selected, Both directions will use the same lane during construction. Enter 1 in cell below",IF(BO$10="No","Number of lanes available to traffic during construction. If detour, number of lanes on detour",""))</f>
      </c>
      <c r="BP12" s="29">
        <f t="shared" si="5"/>
      </c>
      <c r="BQ12" s="29">
        <f t="shared" si="5"/>
      </c>
      <c r="BR12" s="29">
        <f t="shared" si="5"/>
      </c>
      <c r="BS12" s="29">
        <f t="shared" si="5"/>
      </c>
      <c r="BT12" s="29">
        <f t="shared" si="5"/>
      </c>
      <c r="BU12" s="29">
        <f t="shared" si="5"/>
      </c>
      <c r="BV12" s="29">
        <f t="shared" si="5"/>
      </c>
      <c r="BW12" s="29">
        <f t="shared" si="5"/>
      </c>
      <c r="BX12" s="29">
        <f t="shared" si="5"/>
      </c>
      <c r="BY12" s="29">
        <f t="shared" si="5"/>
      </c>
      <c r="BZ12" s="29">
        <f t="shared" si="5"/>
      </c>
      <c r="CA12" s="29">
        <f t="shared" si="5"/>
      </c>
      <c r="CB12" s="29">
        <f t="shared" si="5"/>
      </c>
      <c r="CC12" s="29">
        <f t="shared" si="5"/>
      </c>
      <c r="CD12" s="29">
        <f t="shared" si="5"/>
      </c>
      <c r="CE12" s="29">
        <f t="shared" si="5"/>
      </c>
      <c r="CF12" s="29">
        <f t="shared" si="5"/>
      </c>
      <c r="CG12" s="29">
        <f t="shared" si="5"/>
      </c>
      <c r="CH12" s="29">
        <f t="shared" si="5"/>
      </c>
      <c r="CI12" s="29">
        <f t="shared" si="5"/>
      </c>
      <c r="CJ12" s="29">
        <f t="shared" si="5"/>
      </c>
      <c r="CK12" s="29">
        <f t="shared" si="5"/>
      </c>
      <c r="CL12" s="29">
        <f t="shared" si="5"/>
      </c>
      <c r="CM12" s="29">
        <f t="shared" si="5"/>
      </c>
      <c r="CN12" s="29">
        <f t="shared" si="5"/>
      </c>
      <c r="CO12" s="29">
        <f t="shared" si="5"/>
      </c>
      <c r="CP12" s="29">
        <f t="shared" si="5"/>
      </c>
      <c r="CQ12" s="29">
        <f t="shared" si="5"/>
      </c>
      <c r="CR12" s="29">
        <f t="shared" si="5"/>
      </c>
      <c r="CS12" s="29">
        <f t="shared" si="5"/>
      </c>
      <c r="CT12" s="29">
        <f t="shared" si="5"/>
      </c>
      <c r="CU12" s="29">
        <f t="shared" si="5"/>
      </c>
      <c r="CV12" s="29">
        <f t="shared" si="5"/>
      </c>
      <c r="CW12" s="29">
        <f t="shared" si="5"/>
      </c>
      <c r="CX12" s="29">
        <f t="shared" si="5"/>
      </c>
      <c r="CY12" s="29">
        <f t="shared" si="5"/>
      </c>
      <c r="CZ12" s="29">
        <f t="shared" si="5"/>
      </c>
      <c r="DA12" s="29">
        <f t="shared" si="5"/>
      </c>
      <c r="DB12" s="29">
        <f t="shared" si="5"/>
      </c>
      <c r="DC12" s="29">
        <f t="shared" si="5"/>
      </c>
      <c r="DD12" s="29">
        <f t="shared" si="5"/>
      </c>
      <c r="DE12" s="29">
        <f t="shared" si="5"/>
      </c>
      <c r="DF12" s="29">
        <f t="shared" si="5"/>
      </c>
      <c r="DG12" s="29">
        <f t="shared" si="5"/>
      </c>
      <c r="DH12" s="29">
        <f t="shared" si="5"/>
      </c>
      <c r="DI12" s="29">
        <f t="shared" si="5"/>
      </c>
      <c r="DJ12" s="29">
        <f t="shared" si="5"/>
      </c>
      <c r="DK12" s="29">
        <f t="shared" si="5"/>
      </c>
      <c r="DL12" s="29">
        <f t="shared" si="5"/>
      </c>
      <c r="DM12" s="29">
        <f t="shared" si="5"/>
      </c>
      <c r="DN12" s="29">
        <f t="shared" si="5"/>
      </c>
      <c r="DO12" s="29">
        <f t="shared" si="5"/>
      </c>
      <c r="DP12" s="29">
        <f t="shared" si="5"/>
      </c>
      <c r="DQ12" s="29">
        <f t="shared" si="5"/>
      </c>
      <c r="DR12" s="29">
        <f t="shared" si="5"/>
      </c>
      <c r="DS12" s="29">
        <f t="shared" si="5"/>
      </c>
      <c r="DT12" s="29">
        <f t="shared" si="5"/>
      </c>
      <c r="DU12" s="29">
        <f t="shared" si="5"/>
      </c>
      <c r="DV12" s="29">
        <f t="shared" si="5"/>
      </c>
      <c r="DW12" s="29">
        <f t="shared" si="5"/>
      </c>
      <c r="DX12" s="29">
        <f t="shared" si="5"/>
      </c>
      <c r="DY12" s="29">
        <f t="shared" si="5"/>
      </c>
      <c r="DZ12" s="29">
        <f t="shared" si="5"/>
      </c>
      <c r="EA12" s="29">
        <f aca="true" t="shared" si="6" ref="EA12:GL12">IF(EA$10="Yes","Flagger Operation Selected, Both directions will use the same lane during construction. Enter 1 in cell below",IF(EA$10="No","Number of lanes available to traffic during construction. If detour, number of lanes on detour",""))</f>
      </c>
      <c r="EB12" s="29">
        <f t="shared" si="6"/>
      </c>
      <c r="EC12" s="29">
        <f t="shared" si="6"/>
      </c>
      <c r="ED12" s="29">
        <f t="shared" si="6"/>
      </c>
      <c r="EE12" s="29">
        <f t="shared" si="6"/>
      </c>
      <c r="EF12" s="29">
        <f t="shared" si="6"/>
      </c>
      <c r="EG12" s="29">
        <f t="shared" si="6"/>
      </c>
      <c r="EH12" s="29">
        <f t="shared" si="6"/>
      </c>
      <c r="EI12" s="29">
        <f t="shared" si="6"/>
      </c>
      <c r="EJ12" s="29">
        <f t="shared" si="6"/>
      </c>
      <c r="EK12" s="29">
        <f t="shared" si="6"/>
      </c>
      <c r="EL12" s="29">
        <f t="shared" si="6"/>
      </c>
      <c r="EM12" s="29">
        <f t="shared" si="6"/>
      </c>
      <c r="EN12" s="29">
        <f t="shared" si="6"/>
      </c>
      <c r="EO12" s="29">
        <f t="shared" si="6"/>
      </c>
      <c r="EP12" s="29">
        <f t="shared" si="6"/>
      </c>
      <c r="EQ12" s="29">
        <f t="shared" si="6"/>
      </c>
      <c r="ER12" s="29">
        <f t="shared" si="6"/>
      </c>
      <c r="ES12" s="29">
        <f t="shared" si="6"/>
      </c>
      <c r="ET12" s="29">
        <f t="shared" si="6"/>
      </c>
      <c r="EU12" s="29">
        <f t="shared" si="6"/>
      </c>
      <c r="EV12" s="29">
        <f t="shared" si="6"/>
      </c>
      <c r="EW12" s="29">
        <f t="shared" si="6"/>
      </c>
      <c r="EX12" s="29">
        <f t="shared" si="6"/>
      </c>
      <c r="EY12" s="29">
        <f t="shared" si="6"/>
      </c>
      <c r="EZ12" s="29">
        <f t="shared" si="6"/>
      </c>
      <c r="FA12" s="29">
        <f t="shared" si="6"/>
      </c>
      <c r="FB12" s="29">
        <f t="shared" si="6"/>
      </c>
      <c r="FC12" s="29">
        <f t="shared" si="6"/>
      </c>
      <c r="FD12" s="29">
        <f t="shared" si="6"/>
      </c>
      <c r="FE12" s="29">
        <f t="shared" si="6"/>
      </c>
      <c r="FF12" s="29">
        <f t="shared" si="6"/>
      </c>
      <c r="FG12" s="29">
        <f t="shared" si="6"/>
      </c>
      <c r="FH12" s="29">
        <f t="shared" si="6"/>
      </c>
      <c r="FI12" s="29">
        <f t="shared" si="6"/>
      </c>
      <c r="FJ12" s="29">
        <f t="shared" si="6"/>
      </c>
      <c r="FK12" s="29">
        <f t="shared" si="6"/>
      </c>
      <c r="FL12" s="29">
        <f t="shared" si="6"/>
      </c>
      <c r="FM12" s="29">
        <f t="shared" si="6"/>
      </c>
      <c r="FN12" s="29">
        <f t="shared" si="6"/>
      </c>
      <c r="FO12" s="29">
        <f t="shared" si="6"/>
      </c>
      <c r="FP12" s="29">
        <f t="shared" si="6"/>
      </c>
      <c r="FQ12" s="29">
        <f t="shared" si="6"/>
      </c>
      <c r="FR12" s="29">
        <f t="shared" si="6"/>
      </c>
      <c r="FS12" s="29">
        <f t="shared" si="6"/>
      </c>
      <c r="FT12" s="29">
        <f t="shared" si="6"/>
      </c>
      <c r="FU12" s="29">
        <f t="shared" si="6"/>
      </c>
      <c r="FV12" s="29">
        <f t="shared" si="6"/>
      </c>
      <c r="FW12" s="29">
        <f t="shared" si="6"/>
      </c>
      <c r="FX12" s="29">
        <f t="shared" si="6"/>
      </c>
      <c r="FY12" s="29">
        <f t="shared" si="6"/>
      </c>
      <c r="FZ12" s="29">
        <f t="shared" si="6"/>
      </c>
      <c r="GA12" s="29">
        <f t="shared" si="6"/>
      </c>
      <c r="GB12" s="29">
        <f t="shared" si="6"/>
      </c>
      <c r="GC12" s="29">
        <f t="shared" si="6"/>
      </c>
      <c r="GD12" s="29">
        <f t="shared" si="6"/>
      </c>
      <c r="GE12" s="29">
        <f t="shared" si="6"/>
      </c>
      <c r="GF12" s="29">
        <f t="shared" si="6"/>
      </c>
      <c r="GG12" s="29">
        <f t="shared" si="6"/>
      </c>
      <c r="GH12" s="29">
        <f t="shared" si="6"/>
      </c>
      <c r="GI12" s="29">
        <f t="shared" si="6"/>
      </c>
      <c r="GJ12" s="29">
        <f t="shared" si="6"/>
      </c>
      <c r="GK12" s="29">
        <f t="shared" si="6"/>
      </c>
      <c r="GL12" s="29">
        <f t="shared" si="6"/>
      </c>
      <c r="GM12" s="29">
        <f aca="true" t="shared" si="7" ref="GM12:IV12">IF(GM$10="Yes","Flagger Operation Selected, Both directions will use the same lane during construction. Enter 1 in cell below",IF(GM$10="No","Number of lanes available to traffic during construction. If detour, number of lanes on detour",""))</f>
      </c>
      <c r="GN12" s="29">
        <f t="shared" si="7"/>
      </c>
      <c r="GO12" s="29">
        <f t="shared" si="7"/>
      </c>
      <c r="GP12" s="29">
        <f t="shared" si="7"/>
      </c>
      <c r="GQ12" s="29">
        <f t="shared" si="7"/>
      </c>
      <c r="GR12" s="29">
        <f t="shared" si="7"/>
      </c>
      <c r="GS12" s="29">
        <f t="shared" si="7"/>
      </c>
      <c r="GT12" s="29">
        <f t="shared" si="7"/>
      </c>
      <c r="GU12" s="29">
        <f t="shared" si="7"/>
      </c>
      <c r="GV12" s="29">
        <f t="shared" si="7"/>
      </c>
      <c r="GW12" s="29">
        <f t="shared" si="7"/>
      </c>
      <c r="GX12" s="29">
        <f t="shared" si="7"/>
      </c>
      <c r="GY12" s="29">
        <f t="shared" si="7"/>
      </c>
      <c r="GZ12" s="29">
        <f t="shared" si="7"/>
      </c>
      <c r="HA12" s="29">
        <f t="shared" si="7"/>
      </c>
      <c r="HB12" s="29">
        <f t="shared" si="7"/>
      </c>
      <c r="HC12" s="29">
        <f t="shared" si="7"/>
      </c>
      <c r="HD12" s="29">
        <f t="shared" si="7"/>
      </c>
      <c r="HE12" s="29">
        <f t="shared" si="7"/>
      </c>
      <c r="HF12" s="29">
        <f t="shared" si="7"/>
      </c>
      <c r="HG12" s="29">
        <f t="shared" si="7"/>
      </c>
      <c r="HH12" s="29">
        <f t="shared" si="7"/>
      </c>
      <c r="HI12" s="29">
        <f t="shared" si="7"/>
      </c>
      <c r="HJ12" s="29">
        <f t="shared" si="7"/>
      </c>
      <c r="HK12" s="29">
        <f t="shared" si="7"/>
      </c>
      <c r="HL12" s="29">
        <f t="shared" si="7"/>
      </c>
      <c r="HM12" s="29">
        <f t="shared" si="7"/>
      </c>
      <c r="HN12" s="29">
        <f t="shared" si="7"/>
      </c>
      <c r="HO12" s="29">
        <f t="shared" si="7"/>
      </c>
      <c r="HP12" s="29">
        <f t="shared" si="7"/>
      </c>
      <c r="HQ12" s="29">
        <f t="shared" si="7"/>
      </c>
      <c r="HR12" s="29">
        <f t="shared" si="7"/>
      </c>
      <c r="HS12" s="29">
        <f t="shared" si="7"/>
      </c>
      <c r="HT12" s="29">
        <f t="shared" si="7"/>
      </c>
      <c r="HU12" s="29">
        <f t="shared" si="7"/>
      </c>
      <c r="HV12" s="29">
        <f t="shared" si="7"/>
      </c>
      <c r="HW12" s="29">
        <f t="shared" si="7"/>
      </c>
      <c r="HX12" s="29">
        <f t="shared" si="7"/>
      </c>
      <c r="HY12" s="29">
        <f t="shared" si="7"/>
      </c>
      <c r="HZ12" s="29">
        <f t="shared" si="7"/>
      </c>
      <c r="IA12" s="29">
        <f t="shared" si="7"/>
      </c>
      <c r="IB12" s="29">
        <f t="shared" si="7"/>
      </c>
      <c r="IC12" s="29">
        <f t="shared" si="7"/>
      </c>
      <c r="ID12" s="29">
        <f t="shared" si="7"/>
      </c>
      <c r="IE12" s="29">
        <f t="shared" si="7"/>
      </c>
      <c r="IF12" s="29">
        <f t="shared" si="7"/>
      </c>
      <c r="IG12" s="29">
        <f t="shared" si="7"/>
      </c>
      <c r="IH12" s="29">
        <f t="shared" si="7"/>
      </c>
      <c r="II12" s="29">
        <f t="shared" si="7"/>
      </c>
      <c r="IJ12" s="29">
        <f t="shared" si="7"/>
      </c>
      <c r="IK12" s="29">
        <f t="shared" si="7"/>
      </c>
      <c r="IL12" s="29">
        <f t="shared" si="7"/>
      </c>
      <c r="IM12" s="29">
        <f t="shared" si="7"/>
      </c>
      <c r="IN12" s="29">
        <f t="shared" si="7"/>
      </c>
      <c r="IO12" s="29">
        <f t="shared" si="7"/>
      </c>
      <c r="IP12" s="29">
        <f t="shared" si="7"/>
      </c>
      <c r="IQ12" s="29">
        <f t="shared" si="7"/>
      </c>
      <c r="IR12" s="29">
        <f t="shared" si="7"/>
      </c>
      <c r="IS12" s="29">
        <f t="shared" si="7"/>
      </c>
      <c r="IT12" s="29">
        <f t="shared" si="7"/>
      </c>
      <c r="IU12" s="29">
        <f t="shared" si="7"/>
      </c>
      <c r="IV12" s="29">
        <f t="shared" si="7"/>
      </c>
    </row>
    <row r="13" spans="1:256" s="1" customFormat="1" ht="51.75" customHeight="1" thickBot="1">
      <c r="A13" s="24"/>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s="1" customFormat="1" ht="54" customHeight="1" thickBot="1">
      <c r="A14" s="18" t="s">
        <v>12</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1" customFormat="1" ht="54" customHeight="1" thickBot="1">
      <c r="A15" s="24" t="s">
        <v>2</v>
      </c>
      <c r="B15" s="30">
        <f aca="true" t="shared" si="8" ref="B15:BM15">IF(B$10="Yes","Flagger Operation Selected, Maximum length of restriction = 3 Miles. Same length during and after project",IF(B$10="No","Equal or more than Travel Length after construction",""))</f>
      </c>
      <c r="C15" s="30">
        <f t="shared" si="8"/>
      </c>
      <c r="D15" s="30">
        <f t="shared" si="8"/>
      </c>
      <c r="E15" s="30">
        <f t="shared" si="8"/>
      </c>
      <c r="F15" s="30">
        <f t="shared" si="8"/>
      </c>
      <c r="G15" s="30">
        <f t="shared" si="8"/>
      </c>
      <c r="H15" s="30">
        <f t="shared" si="8"/>
      </c>
      <c r="I15" s="30">
        <f t="shared" si="8"/>
      </c>
      <c r="J15" s="30">
        <f t="shared" si="8"/>
      </c>
      <c r="K15" s="30">
        <f t="shared" si="8"/>
      </c>
      <c r="L15" s="30">
        <f t="shared" si="8"/>
      </c>
      <c r="M15" s="30">
        <f t="shared" si="8"/>
      </c>
      <c r="N15" s="30">
        <f t="shared" si="8"/>
      </c>
      <c r="O15" s="30">
        <f t="shared" si="8"/>
      </c>
      <c r="P15" s="30">
        <f t="shared" si="8"/>
      </c>
      <c r="Q15" s="30">
        <f t="shared" si="8"/>
      </c>
      <c r="R15" s="30">
        <f t="shared" si="8"/>
      </c>
      <c r="S15" s="30">
        <f t="shared" si="8"/>
      </c>
      <c r="T15" s="30">
        <f t="shared" si="8"/>
      </c>
      <c r="U15" s="30">
        <f t="shared" si="8"/>
      </c>
      <c r="V15" s="30">
        <f t="shared" si="8"/>
      </c>
      <c r="W15" s="30">
        <f t="shared" si="8"/>
      </c>
      <c r="X15" s="30">
        <f t="shared" si="8"/>
      </c>
      <c r="Y15" s="30">
        <f t="shared" si="8"/>
      </c>
      <c r="Z15" s="30">
        <f t="shared" si="8"/>
      </c>
      <c r="AA15" s="30">
        <f t="shared" si="8"/>
      </c>
      <c r="AB15" s="30">
        <f t="shared" si="8"/>
      </c>
      <c r="AC15" s="30">
        <f t="shared" si="8"/>
      </c>
      <c r="AD15" s="30">
        <f t="shared" si="8"/>
      </c>
      <c r="AE15" s="30">
        <f t="shared" si="8"/>
      </c>
      <c r="AF15" s="30">
        <f t="shared" si="8"/>
      </c>
      <c r="AG15" s="30">
        <f t="shared" si="8"/>
      </c>
      <c r="AH15" s="30">
        <f t="shared" si="8"/>
      </c>
      <c r="AI15" s="30">
        <f t="shared" si="8"/>
      </c>
      <c r="AJ15" s="30">
        <f t="shared" si="8"/>
      </c>
      <c r="AK15" s="30">
        <f t="shared" si="8"/>
      </c>
      <c r="AL15" s="30">
        <f t="shared" si="8"/>
      </c>
      <c r="AM15" s="30">
        <f t="shared" si="8"/>
      </c>
      <c r="AN15" s="30">
        <f t="shared" si="8"/>
      </c>
      <c r="AO15" s="30">
        <f t="shared" si="8"/>
      </c>
      <c r="AP15" s="30">
        <f t="shared" si="8"/>
      </c>
      <c r="AQ15" s="30">
        <f t="shared" si="8"/>
      </c>
      <c r="AR15" s="30">
        <f t="shared" si="8"/>
      </c>
      <c r="AS15" s="30">
        <f t="shared" si="8"/>
      </c>
      <c r="AT15" s="30">
        <f t="shared" si="8"/>
      </c>
      <c r="AU15" s="30">
        <f t="shared" si="8"/>
      </c>
      <c r="AV15" s="30">
        <f t="shared" si="8"/>
      </c>
      <c r="AW15" s="30">
        <f t="shared" si="8"/>
      </c>
      <c r="AX15" s="30">
        <f t="shared" si="8"/>
      </c>
      <c r="AY15" s="30">
        <f t="shared" si="8"/>
      </c>
      <c r="AZ15" s="30">
        <f t="shared" si="8"/>
      </c>
      <c r="BA15" s="30">
        <f t="shared" si="8"/>
      </c>
      <c r="BB15" s="30">
        <f t="shared" si="8"/>
      </c>
      <c r="BC15" s="30">
        <f t="shared" si="8"/>
      </c>
      <c r="BD15" s="30">
        <f t="shared" si="8"/>
      </c>
      <c r="BE15" s="30">
        <f t="shared" si="8"/>
      </c>
      <c r="BF15" s="30">
        <f t="shared" si="8"/>
      </c>
      <c r="BG15" s="30">
        <f t="shared" si="8"/>
      </c>
      <c r="BH15" s="30">
        <f t="shared" si="8"/>
      </c>
      <c r="BI15" s="30">
        <f t="shared" si="8"/>
      </c>
      <c r="BJ15" s="30">
        <f t="shared" si="8"/>
      </c>
      <c r="BK15" s="30">
        <f t="shared" si="8"/>
      </c>
      <c r="BL15" s="30">
        <f t="shared" si="8"/>
      </c>
      <c r="BM15" s="30">
        <f t="shared" si="8"/>
      </c>
      <c r="BN15" s="30">
        <f aca="true" t="shared" si="9" ref="BN15:DY15">IF(BN$10="Yes","Flagger Operation Selected, Maximum length of restriction = 3 Miles. Same length during and after project",IF(BN$10="No","Equal or more than Travel Length after construction",""))</f>
      </c>
      <c r="BO15" s="30">
        <f t="shared" si="9"/>
      </c>
      <c r="BP15" s="30">
        <f t="shared" si="9"/>
      </c>
      <c r="BQ15" s="30">
        <f t="shared" si="9"/>
      </c>
      <c r="BR15" s="30">
        <f t="shared" si="9"/>
      </c>
      <c r="BS15" s="30">
        <f t="shared" si="9"/>
      </c>
      <c r="BT15" s="30">
        <f t="shared" si="9"/>
      </c>
      <c r="BU15" s="30">
        <f t="shared" si="9"/>
      </c>
      <c r="BV15" s="30">
        <f t="shared" si="9"/>
      </c>
      <c r="BW15" s="30">
        <f t="shared" si="9"/>
      </c>
      <c r="BX15" s="30">
        <f t="shared" si="9"/>
      </c>
      <c r="BY15" s="30">
        <f t="shared" si="9"/>
      </c>
      <c r="BZ15" s="30">
        <f t="shared" si="9"/>
      </c>
      <c r="CA15" s="30">
        <f t="shared" si="9"/>
      </c>
      <c r="CB15" s="30">
        <f t="shared" si="9"/>
      </c>
      <c r="CC15" s="30">
        <f t="shared" si="9"/>
      </c>
      <c r="CD15" s="30">
        <f t="shared" si="9"/>
      </c>
      <c r="CE15" s="30">
        <f t="shared" si="9"/>
      </c>
      <c r="CF15" s="30">
        <f t="shared" si="9"/>
      </c>
      <c r="CG15" s="30">
        <f t="shared" si="9"/>
      </c>
      <c r="CH15" s="30">
        <f t="shared" si="9"/>
      </c>
      <c r="CI15" s="30">
        <f t="shared" si="9"/>
      </c>
      <c r="CJ15" s="30">
        <f t="shared" si="9"/>
      </c>
      <c r="CK15" s="30">
        <f t="shared" si="9"/>
      </c>
      <c r="CL15" s="30">
        <f t="shared" si="9"/>
      </c>
      <c r="CM15" s="30">
        <f t="shared" si="9"/>
      </c>
      <c r="CN15" s="30">
        <f t="shared" si="9"/>
      </c>
      <c r="CO15" s="30">
        <f t="shared" si="9"/>
      </c>
      <c r="CP15" s="30">
        <f t="shared" si="9"/>
      </c>
      <c r="CQ15" s="30">
        <f t="shared" si="9"/>
      </c>
      <c r="CR15" s="30">
        <f t="shared" si="9"/>
      </c>
      <c r="CS15" s="30">
        <f t="shared" si="9"/>
      </c>
      <c r="CT15" s="30">
        <f t="shared" si="9"/>
      </c>
      <c r="CU15" s="30">
        <f t="shared" si="9"/>
      </c>
      <c r="CV15" s="30">
        <f t="shared" si="9"/>
      </c>
      <c r="CW15" s="30">
        <f t="shared" si="9"/>
      </c>
      <c r="CX15" s="30">
        <f t="shared" si="9"/>
      </c>
      <c r="CY15" s="30">
        <f t="shared" si="9"/>
      </c>
      <c r="CZ15" s="30">
        <f t="shared" si="9"/>
      </c>
      <c r="DA15" s="30">
        <f t="shared" si="9"/>
      </c>
      <c r="DB15" s="30">
        <f t="shared" si="9"/>
      </c>
      <c r="DC15" s="30">
        <f t="shared" si="9"/>
      </c>
      <c r="DD15" s="30">
        <f t="shared" si="9"/>
      </c>
      <c r="DE15" s="30">
        <f t="shared" si="9"/>
      </c>
      <c r="DF15" s="30">
        <f t="shared" si="9"/>
      </c>
      <c r="DG15" s="30">
        <f t="shared" si="9"/>
      </c>
      <c r="DH15" s="30">
        <f t="shared" si="9"/>
      </c>
      <c r="DI15" s="30">
        <f t="shared" si="9"/>
      </c>
      <c r="DJ15" s="30">
        <f t="shared" si="9"/>
      </c>
      <c r="DK15" s="30">
        <f t="shared" si="9"/>
      </c>
      <c r="DL15" s="30">
        <f t="shared" si="9"/>
      </c>
      <c r="DM15" s="30">
        <f t="shared" si="9"/>
      </c>
      <c r="DN15" s="30">
        <f t="shared" si="9"/>
      </c>
      <c r="DO15" s="30">
        <f t="shared" si="9"/>
      </c>
      <c r="DP15" s="30">
        <f t="shared" si="9"/>
      </c>
      <c r="DQ15" s="30">
        <f t="shared" si="9"/>
      </c>
      <c r="DR15" s="30">
        <f t="shared" si="9"/>
      </c>
      <c r="DS15" s="30">
        <f t="shared" si="9"/>
      </c>
      <c r="DT15" s="30">
        <f t="shared" si="9"/>
      </c>
      <c r="DU15" s="30">
        <f t="shared" si="9"/>
      </c>
      <c r="DV15" s="30">
        <f t="shared" si="9"/>
      </c>
      <c r="DW15" s="30">
        <f t="shared" si="9"/>
      </c>
      <c r="DX15" s="30">
        <f t="shared" si="9"/>
      </c>
      <c r="DY15" s="30">
        <f t="shared" si="9"/>
      </c>
      <c r="DZ15" s="30">
        <f aca="true" t="shared" si="10" ref="DZ15:GK15">IF(DZ$10="Yes","Flagger Operation Selected, Maximum length of restriction = 3 Miles. Same length during and after project",IF(DZ$10="No","Equal or more than Travel Length after construction",""))</f>
      </c>
      <c r="EA15" s="30">
        <f t="shared" si="10"/>
      </c>
      <c r="EB15" s="30">
        <f t="shared" si="10"/>
      </c>
      <c r="EC15" s="30">
        <f t="shared" si="10"/>
      </c>
      <c r="ED15" s="30">
        <f t="shared" si="10"/>
      </c>
      <c r="EE15" s="30">
        <f t="shared" si="10"/>
      </c>
      <c r="EF15" s="30">
        <f t="shared" si="10"/>
      </c>
      <c r="EG15" s="30">
        <f t="shared" si="10"/>
      </c>
      <c r="EH15" s="30">
        <f t="shared" si="10"/>
      </c>
      <c r="EI15" s="30">
        <f t="shared" si="10"/>
      </c>
      <c r="EJ15" s="30">
        <f t="shared" si="10"/>
      </c>
      <c r="EK15" s="30">
        <f t="shared" si="10"/>
      </c>
      <c r="EL15" s="30">
        <f t="shared" si="10"/>
      </c>
      <c r="EM15" s="30">
        <f t="shared" si="10"/>
      </c>
      <c r="EN15" s="30">
        <f t="shared" si="10"/>
      </c>
      <c r="EO15" s="30">
        <f t="shared" si="10"/>
      </c>
      <c r="EP15" s="30">
        <f t="shared" si="10"/>
      </c>
      <c r="EQ15" s="30">
        <f t="shared" si="10"/>
      </c>
      <c r="ER15" s="30">
        <f t="shared" si="10"/>
      </c>
      <c r="ES15" s="30">
        <f t="shared" si="10"/>
      </c>
      <c r="ET15" s="30">
        <f t="shared" si="10"/>
      </c>
      <c r="EU15" s="30">
        <f t="shared" si="10"/>
      </c>
      <c r="EV15" s="30">
        <f t="shared" si="10"/>
      </c>
      <c r="EW15" s="30">
        <f t="shared" si="10"/>
      </c>
      <c r="EX15" s="30">
        <f t="shared" si="10"/>
      </c>
      <c r="EY15" s="30">
        <f t="shared" si="10"/>
      </c>
      <c r="EZ15" s="30">
        <f t="shared" si="10"/>
      </c>
      <c r="FA15" s="30">
        <f t="shared" si="10"/>
      </c>
      <c r="FB15" s="30">
        <f t="shared" si="10"/>
      </c>
      <c r="FC15" s="30">
        <f t="shared" si="10"/>
      </c>
      <c r="FD15" s="30">
        <f t="shared" si="10"/>
      </c>
      <c r="FE15" s="30">
        <f t="shared" si="10"/>
      </c>
      <c r="FF15" s="30">
        <f t="shared" si="10"/>
      </c>
      <c r="FG15" s="30">
        <f t="shared" si="10"/>
      </c>
      <c r="FH15" s="30">
        <f t="shared" si="10"/>
      </c>
      <c r="FI15" s="30">
        <f t="shared" si="10"/>
      </c>
      <c r="FJ15" s="30">
        <f t="shared" si="10"/>
      </c>
      <c r="FK15" s="30">
        <f t="shared" si="10"/>
      </c>
      <c r="FL15" s="30">
        <f t="shared" si="10"/>
      </c>
      <c r="FM15" s="30">
        <f t="shared" si="10"/>
      </c>
      <c r="FN15" s="30">
        <f t="shared" si="10"/>
      </c>
      <c r="FO15" s="30">
        <f t="shared" si="10"/>
      </c>
      <c r="FP15" s="30">
        <f t="shared" si="10"/>
      </c>
      <c r="FQ15" s="30">
        <f t="shared" si="10"/>
      </c>
      <c r="FR15" s="30">
        <f t="shared" si="10"/>
      </c>
      <c r="FS15" s="30">
        <f t="shared" si="10"/>
      </c>
      <c r="FT15" s="30">
        <f t="shared" si="10"/>
      </c>
      <c r="FU15" s="30">
        <f t="shared" si="10"/>
      </c>
      <c r="FV15" s="30">
        <f t="shared" si="10"/>
      </c>
      <c r="FW15" s="30">
        <f t="shared" si="10"/>
      </c>
      <c r="FX15" s="30">
        <f t="shared" si="10"/>
      </c>
      <c r="FY15" s="30">
        <f t="shared" si="10"/>
      </c>
      <c r="FZ15" s="30">
        <f t="shared" si="10"/>
      </c>
      <c r="GA15" s="30">
        <f t="shared" si="10"/>
      </c>
      <c r="GB15" s="30">
        <f t="shared" si="10"/>
      </c>
      <c r="GC15" s="30">
        <f t="shared" si="10"/>
      </c>
      <c r="GD15" s="30">
        <f t="shared" si="10"/>
      </c>
      <c r="GE15" s="30">
        <f t="shared" si="10"/>
      </c>
      <c r="GF15" s="30">
        <f t="shared" si="10"/>
      </c>
      <c r="GG15" s="30">
        <f t="shared" si="10"/>
      </c>
      <c r="GH15" s="30">
        <f t="shared" si="10"/>
      </c>
      <c r="GI15" s="30">
        <f t="shared" si="10"/>
      </c>
      <c r="GJ15" s="30">
        <f t="shared" si="10"/>
      </c>
      <c r="GK15" s="30">
        <f t="shared" si="10"/>
      </c>
      <c r="GL15" s="30">
        <f aca="true" t="shared" si="11" ref="GL15:IV15">IF(GL$10="Yes","Flagger Operation Selected, Maximum length of restriction = 3 Miles. Same length during and after project",IF(GL$10="No","Equal or more than Travel Length after construction",""))</f>
      </c>
      <c r="GM15" s="30">
        <f t="shared" si="11"/>
      </c>
      <c r="GN15" s="30">
        <f t="shared" si="11"/>
      </c>
      <c r="GO15" s="30">
        <f t="shared" si="11"/>
      </c>
      <c r="GP15" s="30">
        <f t="shared" si="11"/>
      </c>
      <c r="GQ15" s="30">
        <f t="shared" si="11"/>
      </c>
      <c r="GR15" s="30">
        <f t="shared" si="11"/>
      </c>
      <c r="GS15" s="30">
        <f t="shared" si="11"/>
      </c>
      <c r="GT15" s="30">
        <f t="shared" si="11"/>
      </c>
      <c r="GU15" s="30">
        <f t="shared" si="11"/>
      </c>
      <c r="GV15" s="30">
        <f t="shared" si="11"/>
      </c>
      <c r="GW15" s="30">
        <f t="shared" si="11"/>
      </c>
      <c r="GX15" s="30">
        <f t="shared" si="11"/>
      </c>
      <c r="GY15" s="30">
        <f t="shared" si="11"/>
      </c>
      <c r="GZ15" s="30">
        <f t="shared" si="11"/>
      </c>
      <c r="HA15" s="30">
        <f t="shared" si="11"/>
      </c>
      <c r="HB15" s="30">
        <f t="shared" si="11"/>
      </c>
      <c r="HC15" s="30">
        <f t="shared" si="11"/>
      </c>
      <c r="HD15" s="30">
        <f t="shared" si="11"/>
      </c>
      <c r="HE15" s="30">
        <f t="shared" si="11"/>
      </c>
      <c r="HF15" s="30">
        <f t="shared" si="11"/>
      </c>
      <c r="HG15" s="30">
        <f t="shared" si="11"/>
      </c>
      <c r="HH15" s="30">
        <f t="shared" si="11"/>
      </c>
      <c r="HI15" s="30">
        <f t="shared" si="11"/>
      </c>
      <c r="HJ15" s="30">
        <f t="shared" si="11"/>
      </c>
      <c r="HK15" s="30">
        <f t="shared" si="11"/>
      </c>
      <c r="HL15" s="30">
        <f t="shared" si="11"/>
      </c>
      <c r="HM15" s="30">
        <f t="shared" si="11"/>
      </c>
      <c r="HN15" s="30">
        <f t="shared" si="11"/>
      </c>
      <c r="HO15" s="30">
        <f t="shared" si="11"/>
      </c>
      <c r="HP15" s="30">
        <f t="shared" si="11"/>
      </c>
      <c r="HQ15" s="30">
        <f t="shared" si="11"/>
      </c>
      <c r="HR15" s="30">
        <f t="shared" si="11"/>
      </c>
      <c r="HS15" s="30">
        <f t="shared" si="11"/>
      </c>
      <c r="HT15" s="30">
        <f t="shared" si="11"/>
      </c>
      <c r="HU15" s="30">
        <f t="shared" si="11"/>
      </c>
      <c r="HV15" s="30">
        <f t="shared" si="11"/>
      </c>
      <c r="HW15" s="30">
        <f t="shared" si="11"/>
      </c>
      <c r="HX15" s="30">
        <f t="shared" si="11"/>
      </c>
      <c r="HY15" s="30">
        <f t="shared" si="11"/>
      </c>
      <c r="HZ15" s="30">
        <f t="shared" si="11"/>
      </c>
      <c r="IA15" s="30">
        <f t="shared" si="11"/>
      </c>
      <c r="IB15" s="30">
        <f t="shared" si="11"/>
      </c>
      <c r="IC15" s="30">
        <f t="shared" si="11"/>
      </c>
      <c r="ID15" s="30">
        <f t="shared" si="11"/>
      </c>
      <c r="IE15" s="30">
        <f t="shared" si="11"/>
      </c>
      <c r="IF15" s="30">
        <f t="shared" si="11"/>
      </c>
      <c r="IG15" s="30">
        <f t="shared" si="11"/>
      </c>
      <c r="IH15" s="30">
        <f t="shared" si="11"/>
      </c>
      <c r="II15" s="30">
        <f t="shared" si="11"/>
      </c>
      <c r="IJ15" s="30">
        <f t="shared" si="11"/>
      </c>
      <c r="IK15" s="30">
        <f t="shared" si="11"/>
      </c>
      <c r="IL15" s="30">
        <f t="shared" si="11"/>
      </c>
      <c r="IM15" s="30">
        <f t="shared" si="11"/>
      </c>
      <c r="IN15" s="30">
        <f t="shared" si="11"/>
      </c>
      <c r="IO15" s="30">
        <f t="shared" si="11"/>
      </c>
      <c r="IP15" s="30">
        <f t="shared" si="11"/>
      </c>
      <c r="IQ15" s="30">
        <f t="shared" si="11"/>
      </c>
      <c r="IR15" s="30">
        <f t="shared" si="11"/>
      </c>
      <c r="IS15" s="30">
        <f t="shared" si="11"/>
      </c>
      <c r="IT15" s="30">
        <f t="shared" si="11"/>
      </c>
      <c r="IU15" s="30">
        <f t="shared" si="11"/>
      </c>
      <c r="IV15" s="30">
        <f t="shared" si="11"/>
      </c>
    </row>
    <row r="16" spans="1:256" s="1" customFormat="1" ht="28.5" customHeight="1" thickBot="1">
      <c r="A16" s="24"/>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s="1" customFormat="1" ht="56.25" customHeight="1" thickBot="1">
      <c r="A17" s="23" t="s">
        <v>6</v>
      </c>
      <c r="B17" s="29">
        <f aca="true" t="shared" si="12" ref="B17:BM17">IF(B$10="Yes","Flagger Operation Selected, 1 Lane in each direction after construction. Two lanes total. Enter 2 in cell below",IF(B$10="No","Number of lanes available to the same traffic count after project completed",""))</f>
      </c>
      <c r="C17" s="29">
        <f t="shared" si="12"/>
      </c>
      <c r="D17" s="29">
        <f t="shared" si="12"/>
      </c>
      <c r="E17" s="29">
        <f t="shared" si="12"/>
      </c>
      <c r="F17" s="29">
        <f t="shared" si="12"/>
      </c>
      <c r="G17" s="29">
        <f t="shared" si="12"/>
      </c>
      <c r="H17" s="29">
        <f t="shared" si="12"/>
      </c>
      <c r="I17" s="29">
        <f t="shared" si="12"/>
      </c>
      <c r="J17" s="29">
        <f t="shared" si="12"/>
      </c>
      <c r="K17" s="29">
        <f t="shared" si="12"/>
      </c>
      <c r="L17" s="29">
        <f t="shared" si="12"/>
      </c>
      <c r="M17" s="29">
        <f t="shared" si="12"/>
      </c>
      <c r="N17" s="29">
        <f t="shared" si="12"/>
      </c>
      <c r="O17" s="29">
        <f t="shared" si="12"/>
      </c>
      <c r="P17" s="29">
        <f t="shared" si="12"/>
      </c>
      <c r="Q17" s="29">
        <f t="shared" si="12"/>
      </c>
      <c r="R17" s="29">
        <f t="shared" si="12"/>
      </c>
      <c r="S17" s="29">
        <f t="shared" si="12"/>
      </c>
      <c r="T17" s="29">
        <f t="shared" si="12"/>
      </c>
      <c r="U17" s="29">
        <f t="shared" si="12"/>
      </c>
      <c r="V17" s="29">
        <f t="shared" si="12"/>
      </c>
      <c r="W17" s="29">
        <f t="shared" si="12"/>
      </c>
      <c r="X17" s="29">
        <f t="shared" si="12"/>
      </c>
      <c r="Y17" s="29">
        <f t="shared" si="12"/>
      </c>
      <c r="Z17" s="29">
        <f t="shared" si="12"/>
      </c>
      <c r="AA17" s="29">
        <f t="shared" si="12"/>
      </c>
      <c r="AB17" s="29">
        <f t="shared" si="12"/>
      </c>
      <c r="AC17" s="29">
        <f t="shared" si="12"/>
      </c>
      <c r="AD17" s="29">
        <f t="shared" si="12"/>
      </c>
      <c r="AE17" s="29">
        <f t="shared" si="12"/>
      </c>
      <c r="AF17" s="29">
        <f t="shared" si="12"/>
      </c>
      <c r="AG17" s="29">
        <f t="shared" si="12"/>
      </c>
      <c r="AH17" s="29">
        <f t="shared" si="12"/>
      </c>
      <c r="AI17" s="29">
        <f t="shared" si="12"/>
      </c>
      <c r="AJ17" s="29">
        <f t="shared" si="12"/>
      </c>
      <c r="AK17" s="29">
        <f t="shared" si="12"/>
      </c>
      <c r="AL17" s="29">
        <f t="shared" si="12"/>
      </c>
      <c r="AM17" s="29">
        <f t="shared" si="12"/>
      </c>
      <c r="AN17" s="29">
        <f t="shared" si="12"/>
      </c>
      <c r="AO17" s="29">
        <f t="shared" si="12"/>
      </c>
      <c r="AP17" s="29">
        <f t="shared" si="12"/>
      </c>
      <c r="AQ17" s="29">
        <f t="shared" si="12"/>
      </c>
      <c r="AR17" s="29">
        <f t="shared" si="12"/>
      </c>
      <c r="AS17" s="29">
        <f t="shared" si="12"/>
      </c>
      <c r="AT17" s="29">
        <f t="shared" si="12"/>
      </c>
      <c r="AU17" s="29">
        <f t="shared" si="12"/>
      </c>
      <c r="AV17" s="29">
        <f t="shared" si="12"/>
      </c>
      <c r="AW17" s="29">
        <f t="shared" si="12"/>
      </c>
      <c r="AX17" s="29">
        <f t="shared" si="12"/>
      </c>
      <c r="AY17" s="29">
        <f t="shared" si="12"/>
      </c>
      <c r="AZ17" s="29">
        <f t="shared" si="12"/>
      </c>
      <c r="BA17" s="29">
        <f t="shared" si="12"/>
      </c>
      <c r="BB17" s="29">
        <f t="shared" si="12"/>
      </c>
      <c r="BC17" s="29">
        <f t="shared" si="12"/>
      </c>
      <c r="BD17" s="29">
        <f t="shared" si="12"/>
      </c>
      <c r="BE17" s="29">
        <f t="shared" si="12"/>
      </c>
      <c r="BF17" s="29">
        <f t="shared" si="12"/>
      </c>
      <c r="BG17" s="29">
        <f t="shared" si="12"/>
      </c>
      <c r="BH17" s="29">
        <f t="shared" si="12"/>
      </c>
      <c r="BI17" s="29">
        <f t="shared" si="12"/>
      </c>
      <c r="BJ17" s="29">
        <f t="shared" si="12"/>
      </c>
      <c r="BK17" s="29">
        <f t="shared" si="12"/>
      </c>
      <c r="BL17" s="29">
        <f t="shared" si="12"/>
      </c>
      <c r="BM17" s="29">
        <f t="shared" si="12"/>
      </c>
      <c r="BN17" s="29">
        <f aca="true" t="shared" si="13" ref="BN17:DY17">IF(BN$10="Yes","Flagger Operation Selected, 1 Lane in each direction after construction. Two lanes total. Enter 2 in cell below",IF(BN$10="No","Number of lanes available to the same traffic count after project completed",""))</f>
      </c>
      <c r="BO17" s="29">
        <f t="shared" si="13"/>
      </c>
      <c r="BP17" s="29">
        <f t="shared" si="13"/>
      </c>
      <c r="BQ17" s="29">
        <f t="shared" si="13"/>
      </c>
      <c r="BR17" s="29">
        <f t="shared" si="13"/>
      </c>
      <c r="BS17" s="29">
        <f t="shared" si="13"/>
      </c>
      <c r="BT17" s="29">
        <f t="shared" si="13"/>
      </c>
      <c r="BU17" s="29">
        <f t="shared" si="13"/>
      </c>
      <c r="BV17" s="29">
        <f t="shared" si="13"/>
      </c>
      <c r="BW17" s="29">
        <f t="shared" si="13"/>
      </c>
      <c r="BX17" s="29">
        <f t="shared" si="13"/>
      </c>
      <c r="BY17" s="29">
        <f t="shared" si="13"/>
      </c>
      <c r="BZ17" s="29">
        <f t="shared" si="13"/>
      </c>
      <c r="CA17" s="29">
        <f t="shared" si="13"/>
      </c>
      <c r="CB17" s="29">
        <f t="shared" si="13"/>
      </c>
      <c r="CC17" s="29">
        <f t="shared" si="13"/>
      </c>
      <c r="CD17" s="29">
        <f t="shared" si="13"/>
      </c>
      <c r="CE17" s="29">
        <f t="shared" si="13"/>
      </c>
      <c r="CF17" s="29">
        <f t="shared" si="13"/>
      </c>
      <c r="CG17" s="29">
        <f t="shared" si="13"/>
      </c>
      <c r="CH17" s="29">
        <f t="shared" si="13"/>
      </c>
      <c r="CI17" s="29">
        <f t="shared" si="13"/>
      </c>
      <c r="CJ17" s="29">
        <f t="shared" si="13"/>
      </c>
      <c r="CK17" s="29">
        <f t="shared" si="13"/>
      </c>
      <c r="CL17" s="29">
        <f t="shared" si="13"/>
      </c>
      <c r="CM17" s="29">
        <f t="shared" si="13"/>
      </c>
      <c r="CN17" s="29">
        <f t="shared" si="13"/>
      </c>
      <c r="CO17" s="29">
        <f t="shared" si="13"/>
      </c>
      <c r="CP17" s="29">
        <f t="shared" si="13"/>
      </c>
      <c r="CQ17" s="29">
        <f t="shared" si="13"/>
      </c>
      <c r="CR17" s="29">
        <f t="shared" si="13"/>
      </c>
      <c r="CS17" s="29">
        <f t="shared" si="13"/>
      </c>
      <c r="CT17" s="29">
        <f t="shared" si="13"/>
      </c>
      <c r="CU17" s="29">
        <f t="shared" si="13"/>
      </c>
      <c r="CV17" s="29">
        <f t="shared" si="13"/>
      </c>
      <c r="CW17" s="29">
        <f t="shared" si="13"/>
      </c>
      <c r="CX17" s="29">
        <f t="shared" si="13"/>
      </c>
      <c r="CY17" s="29">
        <f t="shared" si="13"/>
      </c>
      <c r="CZ17" s="29">
        <f t="shared" si="13"/>
      </c>
      <c r="DA17" s="29">
        <f t="shared" si="13"/>
      </c>
      <c r="DB17" s="29">
        <f t="shared" si="13"/>
      </c>
      <c r="DC17" s="29">
        <f t="shared" si="13"/>
      </c>
      <c r="DD17" s="29">
        <f t="shared" si="13"/>
      </c>
      <c r="DE17" s="29">
        <f t="shared" si="13"/>
      </c>
      <c r="DF17" s="29">
        <f t="shared" si="13"/>
      </c>
      <c r="DG17" s="29">
        <f t="shared" si="13"/>
      </c>
      <c r="DH17" s="29">
        <f t="shared" si="13"/>
      </c>
      <c r="DI17" s="29">
        <f t="shared" si="13"/>
      </c>
      <c r="DJ17" s="29">
        <f t="shared" si="13"/>
      </c>
      <c r="DK17" s="29">
        <f t="shared" si="13"/>
      </c>
      <c r="DL17" s="29">
        <f t="shared" si="13"/>
      </c>
      <c r="DM17" s="29">
        <f t="shared" si="13"/>
      </c>
      <c r="DN17" s="29">
        <f t="shared" si="13"/>
      </c>
      <c r="DO17" s="29">
        <f t="shared" si="13"/>
      </c>
      <c r="DP17" s="29">
        <f t="shared" si="13"/>
      </c>
      <c r="DQ17" s="29">
        <f t="shared" si="13"/>
      </c>
      <c r="DR17" s="29">
        <f t="shared" si="13"/>
      </c>
      <c r="DS17" s="29">
        <f t="shared" si="13"/>
      </c>
      <c r="DT17" s="29">
        <f t="shared" si="13"/>
      </c>
      <c r="DU17" s="29">
        <f t="shared" si="13"/>
      </c>
      <c r="DV17" s="29">
        <f t="shared" si="13"/>
      </c>
      <c r="DW17" s="29">
        <f t="shared" si="13"/>
      </c>
      <c r="DX17" s="29">
        <f t="shared" si="13"/>
      </c>
      <c r="DY17" s="29">
        <f t="shared" si="13"/>
      </c>
      <c r="DZ17" s="29">
        <f aca="true" t="shared" si="14" ref="DZ17:GK17">IF(DZ$10="Yes","Flagger Operation Selected, 1 Lane in each direction after construction. Two lanes total. Enter 2 in cell below",IF(DZ$10="No","Number of lanes available to the same traffic count after project completed",""))</f>
      </c>
      <c r="EA17" s="29">
        <f t="shared" si="14"/>
      </c>
      <c r="EB17" s="29">
        <f t="shared" si="14"/>
      </c>
      <c r="EC17" s="29">
        <f t="shared" si="14"/>
      </c>
      <c r="ED17" s="29">
        <f t="shared" si="14"/>
      </c>
      <c r="EE17" s="29">
        <f t="shared" si="14"/>
      </c>
      <c r="EF17" s="29">
        <f t="shared" si="14"/>
      </c>
      <c r="EG17" s="29">
        <f t="shared" si="14"/>
      </c>
      <c r="EH17" s="29">
        <f t="shared" si="14"/>
      </c>
      <c r="EI17" s="29">
        <f t="shared" si="14"/>
      </c>
      <c r="EJ17" s="29">
        <f t="shared" si="14"/>
      </c>
      <c r="EK17" s="29">
        <f t="shared" si="14"/>
      </c>
      <c r="EL17" s="29">
        <f t="shared" si="14"/>
      </c>
      <c r="EM17" s="29">
        <f t="shared" si="14"/>
      </c>
      <c r="EN17" s="29">
        <f t="shared" si="14"/>
      </c>
      <c r="EO17" s="29">
        <f t="shared" si="14"/>
      </c>
      <c r="EP17" s="29">
        <f t="shared" si="14"/>
      </c>
      <c r="EQ17" s="29">
        <f t="shared" si="14"/>
      </c>
      <c r="ER17" s="29">
        <f t="shared" si="14"/>
      </c>
      <c r="ES17" s="29">
        <f t="shared" si="14"/>
      </c>
      <c r="ET17" s="29">
        <f t="shared" si="14"/>
      </c>
      <c r="EU17" s="29">
        <f t="shared" si="14"/>
      </c>
      <c r="EV17" s="29">
        <f t="shared" si="14"/>
      </c>
      <c r="EW17" s="29">
        <f t="shared" si="14"/>
      </c>
      <c r="EX17" s="29">
        <f t="shared" si="14"/>
      </c>
      <c r="EY17" s="29">
        <f t="shared" si="14"/>
      </c>
      <c r="EZ17" s="29">
        <f t="shared" si="14"/>
      </c>
      <c r="FA17" s="29">
        <f t="shared" si="14"/>
      </c>
      <c r="FB17" s="29">
        <f t="shared" si="14"/>
      </c>
      <c r="FC17" s="29">
        <f t="shared" si="14"/>
      </c>
      <c r="FD17" s="29">
        <f t="shared" si="14"/>
      </c>
      <c r="FE17" s="29">
        <f t="shared" si="14"/>
      </c>
      <c r="FF17" s="29">
        <f t="shared" si="14"/>
      </c>
      <c r="FG17" s="29">
        <f t="shared" si="14"/>
      </c>
      <c r="FH17" s="29">
        <f t="shared" si="14"/>
      </c>
      <c r="FI17" s="29">
        <f t="shared" si="14"/>
      </c>
      <c r="FJ17" s="29">
        <f t="shared" si="14"/>
      </c>
      <c r="FK17" s="29">
        <f t="shared" si="14"/>
      </c>
      <c r="FL17" s="29">
        <f t="shared" si="14"/>
      </c>
      <c r="FM17" s="29">
        <f t="shared" si="14"/>
      </c>
      <c r="FN17" s="29">
        <f t="shared" si="14"/>
      </c>
      <c r="FO17" s="29">
        <f t="shared" si="14"/>
      </c>
      <c r="FP17" s="29">
        <f t="shared" si="14"/>
      </c>
      <c r="FQ17" s="29">
        <f t="shared" si="14"/>
      </c>
      <c r="FR17" s="29">
        <f t="shared" si="14"/>
      </c>
      <c r="FS17" s="29">
        <f t="shared" si="14"/>
      </c>
      <c r="FT17" s="29">
        <f t="shared" si="14"/>
      </c>
      <c r="FU17" s="29">
        <f t="shared" si="14"/>
      </c>
      <c r="FV17" s="29">
        <f t="shared" si="14"/>
      </c>
      <c r="FW17" s="29">
        <f t="shared" si="14"/>
      </c>
      <c r="FX17" s="29">
        <f t="shared" si="14"/>
      </c>
      <c r="FY17" s="29">
        <f t="shared" si="14"/>
      </c>
      <c r="FZ17" s="29">
        <f t="shared" si="14"/>
      </c>
      <c r="GA17" s="29">
        <f t="shared" si="14"/>
      </c>
      <c r="GB17" s="29">
        <f t="shared" si="14"/>
      </c>
      <c r="GC17" s="29">
        <f t="shared" si="14"/>
      </c>
      <c r="GD17" s="29">
        <f t="shared" si="14"/>
      </c>
      <c r="GE17" s="29">
        <f t="shared" si="14"/>
      </c>
      <c r="GF17" s="29">
        <f t="shared" si="14"/>
      </c>
      <c r="GG17" s="29">
        <f t="shared" si="14"/>
      </c>
      <c r="GH17" s="29">
        <f t="shared" si="14"/>
      </c>
      <c r="GI17" s="29">
        <f t="shared" si="14"/>
      </c>
      <c r="GJ17" s="29">
        <f t="shared" si="14"/>
      </c>
      <c r="GK17" s="29">
        <f t="shared" si="14"/>
      </c>
      <c r="GL17" s="29">
        <f aca="true" t="shared" si="15" ref="GL17:IV17">IF(GL$10="Yes","Flagger Operation Selected, 1 Lane in each direction after construction. Two lanes total. Enter 2 in cell below",IF(GL$10="No","Number of lanes available to the same traffic count after project completed",""))</f>
      </c>
      <c r="GM17" s="29">
        <f t="shared" si="15"/>
      </c>
      <c r="GN17" s="29">
        <f t="shared" si="15"/>
      </c>
      <c r="GO17" s="29">
        <f t="shared" si="15"/>
      </c>
      <c r="GP17" s="29">
        <f t="shared" si="15"/>
      </c>
      <c r="GQ17" s="29">
        <f t="shared" si="15"/>
      </c>
      <c r="GR17" s="29">
        <f t="shared" si="15"/>
      </c>
      <c r="GS17" s="29">
        <f t="shared" si="15"/>
      </c>
      <c r="GT17" s="29">
        <f t="shared" si="15"/>
      </c>
      <c r="GU17" s="29">
        <f t="shared" si="15"/>
      </c>
      <c r="GV17" s="29">
        <f t="shared" si="15"/>
      </c>
      <c r="GW17" s="29">
        <f t="shared" si="15"/>
      </c>
      <c r="GX17" s="29">
        <f t="shared" si="15"/>
      </c>
      <c r="GY17" s="29">
        <f t="shared" si="15"/>
      </c>
      <c r="GZ17" s="29">
        <f t="shared" si="15"/>
      </c>
      <c r="HA17" s="29">
        <f t="shared" si="15"/>
      </c>
      <c r="HB17" s="29">
        <f t="shared" si="15"/>
      </c>
      <c r="HC17" s="29">
        <f t="shared" si="15"/>
      </c>
      <c r="HD17" s="29">
        <f t="shared" si="15"/>
      </c>
      <c r="HE17" s="29">
        <f t="shared" si="15"/>
      </c>
      <c r="HF17" s="29">
        <f t="shared" si="15"/>
      </c>
      <c r="HG17" s="29">
        <f t="shared" si="15"/>
      </c>
      <c r="HH17" s="29">
        <f t="shared" si="15"/>
      </c>
      <c r="HI17" s="29">
        <f t="shared" si="15"/>
      </c>
      <c r="HJ17" s="29">
        <f t="shared" si="15"/>
      </c>
      <c r="HK17" s="29">
        <f t="shared" si="15"/>
      </c>
      <c r="HL17" s="29">
        <f t="shared" si="15"/>
      </c>
      <c r="HM17" s="29">
        <f t="shared" si="15"/>
      </c>
      <c r="HN17" s="29">
        <f t="shared" si="15"/>
      </c>
      <c r="HO17" s="29">
        <f t="shared" si="15"/>
      </c>
      <c r="HP17" s="29">
        <f t="shared" si="15"/>
      </c>
      <c r="HQ17" s="29">
        <f t="shared" si="15"/>
      </c>
      <c r="HR17" s="29">
        <f t="shared" si="15"/>
      </c>
      <c r="HS17" s="29">
        <f t="shared" si="15"/>
      </c>
      <c r="HT17" s="29">
        <f t="shared" si="15"/>
      </c>
      <c r="HU17" s="29">
        <f t="shared" si="15"/>
      </c>
      <c r="HV17" s="29">
        <f t="shared" si="15"/>
      </c>
      <c r="HW17" s="29">
        <f t="shared" si="15"/>
      </c>
      <c r="HX17" s="29">
        <f t="shared" si="15"/>
      </c>
      <c r="HY17" s="29">
        <f t="shared" si="15"/>
      </c>
      <c r="HZ17" s="29">
        <f t="shared" si="15"/>
      </c>
      <c r="IA17" s="29">
        <f t="shared" si="15"/>
      </c>
      <c r="IB17" s="29">
        <f t="shared" si="15"/>
      </c>
      <c r="IC17" s="29">
        <f t="shared" si="15"/>
      </c>
      <c r="ID17" s="29">
        <f t="shared" si="15"/>
      </c>
      <c r="IE17" s="29">
        <f t="shared" si="15"/>
      </c>
      <c r="IF17" s="29">
        <f t="shared" si="15"/>
      </c>
      <c r="IG17" s="29">
        <f t="shared" si="15"/>
      </c>
      <c r="IH17" s="29">
        <f t="shared" si="15"/>
      </c>
      <c r="II17" s="29">
        <f t="shared" si="15"/>
      </c>
      <c r="IJ17" s="29">
        <f t="shared" si="15"/>
      </c>
      <c r="IK17" s="29">
        <f t="shared" si="15"/>
      </c>
      <c r="IL17" s="29">
        <f t="shared" si="15"/>
      </c>
      <c r="IM17" s="29">
        <f t="shared" si="15"/>
      </c>
      <c r="IN17" s="29">
        <f t="shared" si="15"/>
      </c>
      <c r="IO17" s="29">
        <f t="shared" si="15"/>
      </c>
      <c r="IP17" s="29">
        <f t="shared" si="15"/>
      </c>
      <c r="IQ17" s="29">
        <f t="shared" si="15"/>
      </c>
      <c r="IR17" s="29">
        <f t="shared" si="15"/>
      </c>
      <c r="IS17" s="29">
        <f t="shared" si="15"/>
      </c>
      <c r="IT17" s="29">
        <f t="shared" si="15"/>
      </c>
      <c r="IU17" s="29">
        <f t="shared" si="15"/>
      </c>
      <c r="IV17" s="29">
        <f t="shared" si="15"/>
      </c>
    </row>
    <row r="18" spans="1:256" s="1" customFormat="1" ht="18.75" customHeight="1" thickBot="1">
      <c r="A18" s="23"/>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spans="1:256" s="1" customFormat="1" ht="31.5" customHeight="1" thickBot="1">
      <c r="A19" s="16" t="s">
        <v>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1" customFormat="1" ht="48.75" customHeight="1" thickBot="1">
      <c r="A20" s="23" t="s">
        <v>8</v>
      </c>
      <c r="B20" s="30">
        <f aca="true" t="shared" si="16" ref="B20:BM20">IF(B$10="Yes","Flagger Operation Selected, Maximum length of restriction = 3 Miles. Same length during and after project",IF(B$10="No","Equal or less than Travel Length during construction",""))</f>
      </c>
      <c r="C20" s="30">
        <f t="shared" si="16"/>
      </c>
      <c r="D20" s="30">
        <f t="shared" si="16"/>
      </c>
      <c r="E20" s="30">
        <f t="shared" si="16"/>
      </c>
      <c r="F20" s="30">
        <f t="shared" si="16"/>
      </c>
      <c r="G20" s="30">
        <f t="shared" si="16"/>
      </c>
      <c r="H20" s="30">
        <f t="shared" si="16"/>
      </c>
      <c r="I20" s="30">
        <f t="shared" si="16"/>
      </c>
      <c r="J20" s="30">
        <f t="shared" si="16"/>
      </c>
      <c r="K20" s="30">
        <f t="shared" si="16"/>
      </c>
      <c r="L20" s="30">
        <f t="shared" si="16"/>
      </c>
      <c r="M20" s="30">
        <f t="shared" si="16"/>
      </c>
      <c r="N20" s="30">
        <f t="shared" si="16"/>
      </c>
      <c r="O20" s="30">
        <f t="shared" si="16"/>
      </c>
      <c r="P20" s="30">
        <f t="shared" si="16"/>
      </c>
      <c r="Q20" s="30">
        <f t="shared" si="16"/>
      </c>
      <c r="R20" s="30">
        <f t="shared" si="16"/>
      </c>
      <c r="S20" s="30">
        <f t="shared" si="16"/>
      </c>
      <c r="T20" s="30">
        <f t="shared" si="16"/>
      </c>
      <c r="U20" s="30">
        <f t="shared" si="16"/>
      </c>
      <c r="V20" s="30">
        <f t="shared" si="16"/>
      </c>
      <c r="W20" s="30">
        <f t="shared" si="16"/>
      </c>
      <c r="X20" s="30">
        <f t="shared" si="16"/>
      </c>
      <c r="Y20" s="30">
        <f t="shared" si="16"/>
      </c>
      <c r="Z20" s="30">
        <f t="shared" si="16"/>
      </c>
      <c r="AA20" s="30">
        <f t="shared" si="16"/>
      </c>
      <c r="AB20" s="30">
        <f t="shared" si="16"/>
      </c>
      <c r="AC20" s="30">
        <f t="shared" si="16"/>
      </c>
      <c r="AD20" s="30">
        <f t="shared" si="16"/>
      </c>
      <c r="AE20" s="30">
        <f t="shared" si="16"/>
      </c>
      <c r="AF20" s="30">
        <f t="shared" si="16"/>
      </c>
      <c r="AG20" s="30">
        <f t="shared" si="16"/>
      </c>
      <c r="AH20" s="30">
        <f t="shared" si="16"/>
      </c>
      <c r="AI20" s="30">
        <f t="shared" si="16"/>
      </c>
      <c r="AJ20" s="30">
        <f t="shared" si="16"/>
      </c>
      <c r="AK20" s="30">
        <f t="shared" si="16"/>
      </c>
      <c r="AL20" s="30">
        <f t="shared" si="16"/>
      </c>
      <c r="AM20" s="30">
        <f t="shared" si="16"/>
      </c>
      <c r="AN20" s="30">
        <f t="shared" si="16"/>
      </c>
      <c r="AO20" s="30">
        <f t="shared" si="16"/>
      </c>
      <c r="AP20" s="30">
        <f t="shared" si="16"/>
      </c>
      <c r="AQ20" s="30">
        <f t="shared" si="16"/>
      </c>
      <c r="AR20" s="30">
        <f t="shared" si="16"/>
      </c>
      <c r="AS20" s="30">
        <f t="shared" si="16"/>
      </c>
      <c r="AT20" s="30">
        <f t="shared" si="16"/>
      </c>
      <c r="AU20" s="30">
        <f t="shared" si="16"/>
      </c>
      <c r="AV20" s="30">
        <f t="shared" si="16"/>
      </c>
      <c r="AW20" s="30">
        <f t="shared" si="16"/>
      </c>
      <c r="AX20" s="30">
        <f t="shared" si="16"/>
      </c>
      <c r="AY20" s="30">
        <f t="shared" si="16"/>
      </c>
      <c r="AZ20" s="30">
        <f t="shared" si="16"/>
      </c>
      <c r="BA20" s="30">
        <f t="shared" si="16"/>
      </c>
      <c r="BB20" s="30">
        <f t="shared" si="16"/>
      </c>
      <c r="BC20" s="30">
        <f t="shared" si="16"/>
      </c>
      <c r="BD20" s="30">
        <f t="shared" si="16"/>
      </c>
      <c r="BE20" s="30">
        <f t="shared" si="16"/>
      </c>
      <c r="BF20" s="30">
        <f t="shared" si="16"/>
      </c>
      <c r="BG20" s="30">
        <f t="shared" si="16"/>
      </c>
      <c r="BH20" s="30">
        <f t="shared" si="16"/>
      </c>
      <c r="BI20" s="30">
        <f t="shared" si="16"/>
      </c>
      <c r="BJ20" s="30">
        <f t="shared" si="16"/>
      </c>
      <c r="BK20" s="30">
        <f t="shared" si="16"/>
      </c>
      <c r="BL20" s="30">
        <f t="shared" si="16"/>
      </c>
      <c r="BM20" s="30">
        <f t="shared" si="16"/>
      </c>
      <c r="BN20" s="30">
        <f aca="true" t="shared" si="17" ref="BN20:DY20">IF(BN$10="Yes","Flagger Operation Selected, Maximum length of restriction = 3 Miles. Same length during and after project",IF(BN$10="No","Equal or less than Travel Length during construction",""))</f>
      </c>
      <c r="BO20" s="30">
        <f t="shared" si="17"/>
      </c>
      <c r="BP20" s="30">
        <f t="shared" si="17"/>
      </c>
      <c r="BQ20" s="30">
        <f t="shared" si="17"/>
      </c>
      <c r="BR20" s="30">
        <f t="shared" si="17"/>
      </c>
      <c r="BS20" s="30">
        <f t="shared" si="17"/>
      </c>
      <c r="BT20" s="30">
        <f t="shared" si="17"/>
      </c>
      <c r="BU20" s="30">
        <f t="shared" si="17"/>
      </c>
      <c r="BV20" s="30">
        <f t="shared" si="17"/>
      </c>
      <c r="BW20" s="30">
        <f t="shared" si="17"/>
      </c>
      <c r="BX20" s="30">
        <f t="shared" si="17"/>
      </c>
      <c r="BY20" s="30">
        <f t="shared" si="17"/>
      </c>
      <c r="BZ20" s="30">
        <f t="shared" si="17"/>
      </c>
      <c r="CA20" s="30">
        <f t="shared" si="17"/>
      </c>
      <c r="CB20" s="30">
        <f t="shared" si="17"/>
      </c>
      <c r="CC20" s="30">
        <f t="shared" si="17"/>
      </c>
      <c r="CD20" s="30">
        <f t="shared" si="17"/>
      </c>
      <c r="CE20" s="30">
        <f t="shared" si="17"/>
      </c>
      <c r="CF20" s="30">
        <f t="shared" si="17"/>
      </c>
      <c r="CG20" s="30">
        <f t="shared" si="17"/>
      </c>
      <c r="CH20" s="30">
        <f t="shared" si="17"/>
      </c>
      <c r="CI20" s="30">
        <f t="shared" si="17"/>
      </c>
      <c r="CJ20" s="30">
        <f t="shared" si="17"/>
      </c>
      <c r="CK20" s="30">
        <f t="shared" si="17"/>
      </c>
      <c r="CL20" s="30">
        <f t="shared" si="17"/>
      </c>
      <c r="CM20" s="30">
        <f t="shared" si="17"/>
      </c>
      <c r="CN20" s="30">
        <f t="shared" si="17"/>
      </c>
      <c r="CO20" s="30">
        <f t="shared" si="17"/>
      </c>
      <c r="CP20" s="30">
        <f t="shared" si="17"/>
      </c>
      <c r="CQ20" s="30">
        <f t="shared" si="17"/>
      </c>
      <c r="CR20" s="30">
        <f t="shared" si="17"/>
      </c>
      <c r="CS20" s="30">
        <f t="shared" si="17"/>
      </c>
      <c r="CT20" s="30">
        <f t="shared" si="17"/>
      </c>
      <c r="CU20" s="30">
        <f t="shared" si="17"/>
      </c>
      <c r="CV20" s="30">
        <f t="shared" si="17"/>
      </c>
      <c r="CW20" s="30">
        <f t="shared" si="17"/>
      </c>
      <c r="CX20" s="30">
        <f t="shared" si="17"/>
      </c>
      <c r="CY20" s="30">
        <f t="shared" si="17"/>
      </c>
      <c r="CZ20" s="30">
        <f t="shared" si="17"/>
      </c>
      <c r="DA20" s="30">
        <f t="shared" si="17"/>
      </c>
      <c r="DB20" s="30">
        <f t="shared" si="17"/>
      </c>
      <c r="DC20" s="30">
        <f t="shared" si="17"/>
      </c>
      <c r="DD20" s="30">
        <f t="shared" si="17"/>
      </c>
      <c r="DE20" s="30">
        <f t="shared" si="17"/>
      </c>
      <c r="DF20" s="30">
        <f t="shared" si="17"/>
      </c>
      <c r="DG20" s="30">
        <f t="shared" si="17"/>
      </c>
      <c r="DH20" s="30">
        <f t="shared" si="17"/>
      </c>
      <c r="DI20" s="30">
        <f t="shared" si="17"/>
      </c>
      <c r="DJ20" s="30">
        <f t="shared" si="17"/>
      </c>
      <c r="DK20" s="30">
        <f t="shared" si="17"/>
      </c>
      <c r="DL20" s="30">
        <f t="shared" si="17"/>
      </c>
      <c r="DM20" s="30">
        <f t="shared" si="17"/>
      </c>
      <c r="DN20" s="30">
        <f t="shared" si="17"/>
      </c>
      <c r="DO20" s="30">
        <f t="shared" si="17"/>
      </c>
      <c r="DP20" s="30">
        <f t="shared" si="17"/>
      </c>
      <c r="DQ20" s="30">
        <f t="shared" si="17"/>
      </c>
      <c r="DR20" s="30">
        <f t="shared" si="17"/>
      </c>
      <c r="DS20" s="30">
        <f t="shared" si="17"/>
      </c>
      <c r="DT20" s="30">
        <f t="shared" si="17"/>
      </c>
      <c r="DU20" s="30">
        <f t="shared" si="17"/>
      </c>
      <c r="DV20" s="30">
        <f t="shared" si="17"/>
      </c>
      <c r="DW20" s="30">
        <f t="shared" si="17"/>
      </c>
      <c r="DX20" s="30">
        <f t="shared" si="17"/>
      </c>
      <c r="DY20" s="30">
        <f t="shared" si="17"/>
      </c>
      <c r="DZ20" s="30">
        <f aca="true" t="shared" si="18" ref="DZ20:GK20">IF(DZ$10="Yes","Flagger Operation Selected, Maximum length of restriction = 3 Miles. Same length during and after project",IF(DZ$10="No","Equal or less than Travel Length during construction",""))</f>
      </c>
      <c r="EA20" s="30">
        <f t="shared" si="18"/>
      </c>
      <c r="EB20" s="30">
        <f t="shared" si="18"/>
      </c>
      <c r="EC20" s="30">
        <f t="shared" si="18"/>
      </c>
      <c r="ED20" s="30">
        <f t="shared" si="18"/>
      </c>
      <c r="EE20" s="30">
        <f t="shared" si="18"/>
      </c>
      <c r="EF20" s="30">
        <f t="shared" si="18"/>
      </c>
      <c r="EG20" s="30">
        <f t="shared" si="18"/>
      </c>
      <c r="EH20" s="30">
        <f t="shared" si="18"/>
      </c>
      <c r="EI20" s="30">
        <f t="shared" si="18"/>
      </c>
      <c r="EJ20" s="30">
        <f t="shared" si="18"/>
      </c>
      <c r="EK20" s="30">
        <f t="shared" si="18"/>
      </c>
      <c r="EL20" s="30">
        <f t="shared" si="18"/>
      </c>
      <c r="EM20" s="30">
        <f t="shared" si="18"/>
      </c>
      <c r="EN20" s="30">
        <f t="shared" si="18"/>
      </c>
      <c r="EO20" s="30">
        <f t="shared" si="18"/>
      </c>
      <c r="EP20" s="30">
        <f t="shared" si="18"/>
      </c>
      <c r="EQ20" s="30">
        <f t="shared" si="18"/>
      </c>
      <c r="ER20" s="30">
        <f t="shared" si="18"/>
      </c>
      <c r="ES20" s="30">
        <f t="shared" si="18"/>
      </c>
      <c r="ET20" s="30">
        <f t="shared" si="18"/>
      </c>
      <c r="EU20" s="30">
        <f t="shared" si="18"/>
      </c>
      <c r="EV20" s="30">
        <f t="shared" si="18"/>
      </c>
      <c r="EW20" s="30">
        <f t="shared" si="18"/>
      </c>
      <c r="EX20" s="30">
        <f t="shared" si="18"/>
      </c>
      <c r="EY20" s="30">
        <f t="shared" si="18"/>
      </c>
      <c r="EZ20" s="30">
        <f t="shared" si="18"/>
      </c>
      <c r="FA20" s="30">
        <f t="shared" si="18"/>
      </c>
      <c r="FB20" s="30">
        <f t="shared" si="18"/>
      </c>
      <c r="FC20" s="30">
        <f t="shared" si="18"/>
      </c>
      <c r="FD20" s="30">
        <f t="shared" si="18"/>
      </c>
      <c r="FE20" s="30">
        <f t="shared" si="18"/>
      </c>
      <c r="FF20" s="30">
        <f t="shared" si="18"/>
      </c>
      <c r="FG20" s="30">
        <f t="shared" si="18"/>
      </c>
      <c r="FH20" s="30">
        <f t="shared" si="18"/>
      </c>
      <c r="FI20" s="30">
        <f t="shared" si="18"/>
      </c>
      <c r="FJ20" s="30">
        <f t="shared" si="18"/>
      </c>
      <c r="FK20" s="30">
        <f t="shared" si="18"/>
      </c>
      <c r="FL20" s="30">
        <f t="shared" si="18"/>
      </c>
      <c r="FM20" s="30">
        <f t="shared" si="18"/>
      </c>
      <c r="FN20" s="30">
        <f t="shared" si="18"/>
      </c>
      <c r="FO20" s="30">
        <f t="shared" si="18"/>
      </c>
      <c r="FP20" s="30">
        <f t="shared" si="18"/>
      </c>
      <c r="FQ20" s="30">
        <f t="shared" si="18"/>
      </c>
      <c r="FR20" s="30">
        <f t="shared" si="18"/>
      </c>
      <c r="FS20" s="30">
        <f t="shared" si="18"/>
      </c>
      <c r="FT20" s="30">
        <f t="shared" si="18"/>
      </c>
      <c r="FU20" s="30">
        <f t="shared" si="18"/>
      </c>
      <c r="FV20" s="30">
        <f t="shared" si="18"/>
      </c>
      <c r="FW20" s="30">
        <f t="shared" si="18"/>
      </c>
      <c r="FX20" s="30">
        <f t="shared" si="18"/>
      </c>
      <c r="FY20" s="30">
        <f t="shared" si="18"/>
      </c>
      <c r="FZ20" s="30">
        <f t="shared" si="18"/>
      </c>
      <c r="GA20" s="30">
        <f t="shared" si="18"/>
      </c>
      <c r="GB20" s="30">
        <f t="shared" si="18"/>
      </c>
      <c r="GC20" s="30">
        <f t="shared" si="18"/>
      </c>
      <c r="GD20" s="30">
        <f t="shared" si="18"/>
      </c>
      <c r="GE20" s="30">
        <f t="shared" si="18"/>
      </c>
      <c r="GF20" s="30">
        <f t="shared" si="18"/>
      </c>
      <c r="GG20" s="30">
        <f t="shared" si="18"/>
      </c>
      <c r="GH20" s="30">
        <f t="shared" si="18"/>
      </c>
      <c r="GI20" s="30">
        <f t="shared" si="18"/>
      </c>
      <c r="GJ20" s="30">
        <f t="shared" si="18"/>
      </c>
      <c r="GK20" s="30">
        <f t="shared" si="18"/>
      </c>
      <c r="GL20" s="30">
        <f aca="true" t="shared" si="19" ref="GL20:IV20">IF(GL$10="Yes","Flagger Operation Selected, Maximum length of restriction = 3 Miles. Same length during and after project",IF(GL$10="No","Equal or less than Travel Length during construction",""))</f>
      </c>
      <c r="GM20" s="30">
        <f t="shared" si="19"/>
      </c>
      <c r="GN20" s="30">
        <f t="shared" si="19"/>
      </c>
      <c r="GO20" s="30">
        <f t="shared" si="19"/>
      </c>
      <c r="GP20" s="30">
        <f t="shared" si="19"/>
      </c>
      <c r="GQ20" s="30">
        <f t="shared" si="19"/>
      </c>
      <c r="GR20" s="30">
        <f t="shared" si="19"/>
      </c>
      <c r="GS20" s="30">
        <f t="shared" si="19"/>
      </c>
      <c r="GT20" s="30">
        <f t="shared" si="19"/>
      </c>
      <c r="GU20" s="30">
        <f t="shared" si="19"/>
      </c>
      <c r="GV20" s="30">
        <f t="shared" si="19"/>
      </c>
      <c r="GW20" s="30">
        <f t="shared" si="19"/>
      </c>
      <c r="GX20" s="30">
        <f t="shared" si="19"/>
      </c>
      <c r="GY20" s="30">
        <f t="shared" si="19"/>
      </c>
      <c r="GZ20" s="30">
        <f t="shared" si="19"/>
      </c>
      <c r="HA20" s="30">
        <f t="shared" si="19"/>
      </c>
      <c r="HB20" s="30">
        <f t="shared" si="19"/>
      </c>
      <c r="HC20" s="30">
        <f t="shared" si="19"/>
      </c>
      <c r="HD20" s="30">
        <f t="shared" si="19"/>
      </c>
      <c r="HE20" s="30">
        <f t="shared" si="19"/>
      </c>
      <c r="HF20" s="30">
        <f t="shared" si="19"/>
      </c>
      <c r="HG20" s="30">
        <f t="shared" si="19"/>
      </c>
      <c r="HH20" s="30">
        <f t="shared" si="19"/>
      </c>
      <c r="HI20" s="30">
        <f t="shared" si="19"/>
      </c>
      <c r="HJ20" s="30">
        <f t="shared" si="19"/>
      </c>
      <c r="HK20" s="30">
        <f t="shared" si="19"/>
      </c>
      <c r="HL20" s="30">
        <f t="shared" si="19"/>
      </c>
      <c r="HM20" s="30">
        <f t="shared" si="19"/>
      </c>
      <c r="HN20" s="30">
        <f t="shared" si="19"/>
      </c>
      <c r="HO20" s="30">
        <f t="shared" si="19"/>
      </c>
      <c r="HP20" s="30">
        <f t="shared" si="19"/>
      </c>
      <c r="HQ20" s="30">
        <f t="shared" si="19"/>
      </c>
      <c r="HR20" s="30">
        <f t="shared" si="19"/>
      </c>
      <c r="HS20" s="30">
        <f t="shared" si="19"/>
      </c>
      <c r="HT20" s="30">
        <f t="shared" si="19"/>
      </c>
      <c r="HU20" s="30">
        <f t="shared" si="19"/>
      </c>
      <c r="HV20" s="30">
        <f t="shared" si="19"/>
      </c>
      <c r="HW20" s="30">
        <f t="shared" si="19"/>
      </c>
      <c r="HX20" s="30">
        <f t="shared" si="19"/>
      </c>
      <c r="HY20" s="30">
        <f t="shared" si="19"/>
      </c>
      <c r="HZ20" s="30">
        <f t="shared" si="19"/>
      </c>
      <c r="IA20" s="30">
        <f t="shared" si="19"/>
      </c>
      <c r="IB20" s="30">
        <f t="shared" si="19"/>
      </c>
      <c r="IC20" s="30">
        <f t="shared" si="19"/>
      </c>
      <c r="ID20" s="30">
        <f t="shared" si="19"/>
      </c>
      <c r="IE20" s="30">
        <f t="shared" si="19"/>
      </c>
      <c r="IF20" s="30">
        <f t="shared" si="19"/>
      </c>
      <c r="IG20" s="30">
        <f t="shared" si="19"/>
      </c>
      <c r="IH20" s="30">
        <f t="shared" si="19"/>
      </c>
      <c r="II20" s="30">
        <f t="shared" si="19"/>
      </c>
      <c r="IJ20" s="30">
        <f t="shared" si="19"/>
      </c>
      <c r="IK20" s="30">
        <f t="shared" si="19"/>
      </c>
      <c r="IL20" s="30">
        <f t="shared" si="19"/>
      </c>
      <c r="IM20" s="30">
        <f t="shared" si="19"/>
      </c>
      <c r="IN20" s="30">
        <f t="shared" si="19"/>
      </c>
      <c r="IO20" s="30">
        <f t="shared" si="19"/>
      </c>
      <c r="IP20" s="30">
        <f t="shared" si="19"/>
      </c>
      <c r="IQ20" s="30">
        <f t="shared" si="19"/>
      </c>
      <c r="IR20" s="30">
        <f t="shared" si="19"/>
      </c>
      <c r="IS20" s="30">
        <f t="shared" si="19"/>
      </c>
      <c r="IT20" s="30">
        <f t="shared" si="19"/>
      </c>
      <c r="IU20" s="30">
        <f t="shared" si="19"/>
      </c>
      <c r="IV20" s="30">
        <f t="shared" si="19"/>
      </c>
    </row>
    <row r="21" spans="1:256" s="1" customFormat="1" ht="18.75" customHeight="1" thickBot="1">
      <c r="A21" s="23"/>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256" s="1" customFormat="1" ht="88.5" customHeight="1" thickBot="1">
      <c r="A22" s="16" t="s">
        <v>20</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89.25" customHeight="1" thickBot="1">
      <c r="A23" s="16" t="s">
        <v>1</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6" s="6" customFormat="1" ht="22.5" customHeight="1">
      <c r="A24" s="12" t="s">
        <v>9</v>
      </c>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s="6" customFormat="1" ht="14.25" customHeight="1">
      <c r="A25" s="13" t="s">
        <v>0</v>
      </c>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s="8" customFormat="1" ht="6" customHeight="1">
      <c r="A26" s="7"/>
      <c r="B26" s="9"/>
      <c r="C26" s="9"/>
      <c r="D26" s="9"/>
      <c r="E26" s="9"/>
      <c r="F26" s="9"/>
      <c r="G26" s="9"/>
      <c r="H26" s="9"/>
      <c r="I26" s="9"/>
      <c r="J26" s="9"/>
      <c r="K26" s="9"/>
      <c r="L26" s="9"/>
      <c r="M26" s="9"/>
      <c r="N26" s="9"/>
      <c r="O26" s="9"/>
      <c r="P26" s="9"/>
      <c r="Q26" s="9"/>
      <c r="R26" s="9"/>
      <c r="S26" s="9"/>
      <c r="T26" s="9"/>
      <c r="U26" s="9"/>
      <c r="V26" s="9"/>
      <c r="W26" s="9"/>
      <c r="X26" s="9"/>
      <c r="Y26" s="9"/>
      <c r="Z26" s="9"/>
    </row>
    <row r="27" spans="1:26" s="8" customFormat="1" ht="15.75">
      <c r="A27" s="12" t="s">
        <v>10</v>
      </c>
      <c r="B27" s="9"/>
      <c r="C27" s="9"/>
      <c r="D27" s="9"/>
      <c r="E27" s="9"/>
      <c r="F27" s="9"/>
      <c r="G27" s="9"/>
      <c r="H27" s="9"/>
      <c r="I27" s="9"/>
      <c r="J27" s="9"/>
      <c r="K27" s="9"/>
      <c r="L27" s="9"/>
      <c r="M27" s="9"/>
      <c r="N27" s="9"/>
      <c r="O27" s="9"/>
      <c r="P27" s="9"/>
      <c r="Q27" s="9"/>
      <c r="R27" s="9"/>
      <c r="S27" s="9"/>
      <c r="T27" s="9"/>
      <c r="U27" s="9"/>
      <c r="V27" s="9"/>
      <c r="W27" s="9"/>
      <c r="X27" s="9"/>
      <c r="Y27" s="9"/>
      <c r="Z27" s="9"/>
    </row>
    <row r="28" spans="1:26" s="8" customFormat="1" ht="14.25">
      <c r="A28" s="14" t="s">
        <v>11</v>
      </c>
      <c r="B28" s="9"/>
      <c r="C28" s="9"/>
      <c r="D28" s="9"/>
      <c r="E28" s="9"/>
      <c r="F28" s="9"/>
      <c r="G28" s="9"/>
      <c r="H28" s="9"/>
      <c r="I28" s="9"/>
      <c r="J28" s="9"/>
      <c r="K28" s="9"/>
      <c r="L28" s="9"/>
      <c r="M28" s="9"/>
      <c r="N28" s="9"/>
      <c r="O28" s="9"/>
      <c r="P28" s="9"/>
      <c r="Q28" s="9"/>
      <c r="R28" s="9"/>
      <c r="S28" s="9"/>
      <c r="T28" s="9"/>
      <c r="U28" s="9"/>
      <c r="V28" s="9"/>
      <c r="W28" s="9"/>
      <c r="X28" s="9"/>
      <c r="Y28" s="9"/>
      <c r="Z28" s="9"/>
    </row>
    <row r="29" spans="2:3" ht="67.5" customHeight="1" hidden="1">
      <c r="B29" s="5"/>
      <c r="C29" s="5"/>
    </row>
    <row r="30" spans="2:3" ht="15.75" hidden="1">
      <c r="B30" s="5"/>
      <c r="C30" s="5"/>
    </row>
    <row r="31" spans="2:3" ht="15.75" hidden="1">
      <c r="B31" s="5"/>
      <c r="C31" s="5"/>
    </row>
    <row r="32" spans="2:3" ht="15.75" hidden="1">
      <c r="B32" s="5"/>
      <c r="C32" s="5"/>
    </row>
    <row r="33" spans="2:3" ht="15.75" hidden="1">
      <c r="B33" s="5"/>
      <c r="C33" s="5"/>
    </row>
    <row r="34" spans="2:3" ht="15.75" hidden="1">
      <c r="B34" s="5"/>
      <c r="C34" s="5"/>
    </row>
    <row r="35" spans="2:3" ht="15.75">
      <c r="B35" s="5"/>
      <c r="C35" s="5"/>
    </row>
    <row r="36" ht="15.75"/>
  </sheetData>
  <sheetProtection password="CC6F" sheet="1"/>
  <mergeCells count="5">
    <mergeCell ref="A12:A13"/>
    <mergeCell ref="A17:A18"/>
    <mergeCell ref="A10:A11"/>
    <mergeCell ref="A15:A16"/>
    <mergeCell ref="A20:A21"/>
  </mergeCells>
  <conditionalFormatting sqref="B5">
    <cfRule type="expression" priority="19" dxfId="4">
      <formula>B4="No"</formula>
    </cfRule>
  </conditionalFormatting>
  <conditionalFormatting sqref="B6">
    <cfRule type="expression" priority="18" dxfId="4" stopIfTrue="1">
      <formula>B4="No"</formula>
    </cfRule>
  </conditionalFormatting>
  <conditionalFormatting sqref="B7">
    <cfRule type="expression" priority="17" dxfId="4" stopIfTrue="1">
      <formula>B4="No"</formula>
    </cfRule>
  </conditionalFormatting>
  <conditionalFormatting sqref="B12">
    <cfRule type="expression" priority="20" dxfId="0" stopIfTrue="1">
      <formula>AND(B$10="Yes",B$13&lt;&gt;1)</formula>
    </cfRule>
  </conditionalFormatting>
  <conditionalFormatting sqref="B17">
    <cfRule type="expression" priority="21" dxfId="0" stopIfTrue="1">
      <formula>AND(B$10="Yes",B$18&lt;&gt;2)</formula>
    </cfRule>
  </conditionalFormatting>
  <conditionalFormatting sqref="B15">
    <cfRule type="expression" priority="16" dxfId="0" stopIfTrue="1">
      <formula>AND(B$10="Yes",B$16&gt;3)</formula>
    </cfRule>
  </conditionalFormatting>
  <conditionalFormatting sqref="B20">
    <cfRule type="expression" priority="15" dxfId="0" stopIfTrue="1">
      <formula>OR(B$21&gt;B$16,AND(B$10="Yes",OR(B$21&gt;3,B$16&lt;&gt;B$21)))</formula>
    </cfRule>
  </conditionalFormatting>
  <conditionalFormatting sqref="C5:IV5">
    <cfRule type="expression" priority="5" dxfId="4">
      <formula>C4="No"</formula>
    </cfRule>
  </conditionalFormatting>
  <conditionalFormatting sqref="C6:IV6">
    <cfRule type="expression" priority="4" dxfId="4" stopIfTrue="1">
      <formula>C4="No"</formula>
    </cfRule>
  </conditionalFormatting>
  <conditionalFormatting sqref="C7:IV7">
    <cfRule type="expression" priority="3" dxfId="4" stopIfTrue="1">
      <formula>C4="No"</formula>
    </cfRule>
  </conditionalFormatting>
  <conditionalFormatting sqref="C12:IV12">
    <cfRule type="expression" priority="6" dxfId="0" stopIfTrue="1">
      <formula>AND(C$10="Yes",C$13&lt;&gt;1)</formula>
    </cfRule>
  </conditionalFormatting>
  <conditionalFormatting sqref="C17:IV17">
    <cfRule type="expression" priority="7" dxfId="0" stopIfTrue="1">
      <formula>AND(C$10="Yes",C$18&lt;&gt;2)</formula>
    </cfRule>
  </conditionalFormatting>
  <conditionalFormatting sqref="C15:IV15">
    <cfRule type="expression" priority="2" dxfId="0" stopIfTrue="1">
      <formula>AND(C$10="Yes",C$16&gt;3)</formula>
    </cfRule>
  </conditionalFormatting>
  <conditionalFormatting sqref="C20:IV20">
    <cfRule type="expression" priority="1" dxfId="0" stopIfTrue="1">
      <formula>OR(C$21&gt;C$16,AND(C$10="Yes",OR(C$21&gt;3,C$16&lt;&gt;C$21)))</formula>
    </cfRule>
  </conditionalFormatting>
  <dataValidations count="3">
    <dataValidation type="decimal" allowBlank="1" showErrorMessage="1" errorTitle="Equal or Less than 100% Please" error="Equal or Less than 100% Please" sqref="B9:IV9">
      <formula1>0</formula1>
      <formula2>1</formula2>
    </dataValidation>
    <dataValidation type="decimal" allowBlank="1" showErrorMessage="1" errorTitle="Read Definition (Column A)" error="Read Definition (Column A)" sqref="B18:IV18 B13:IV13">
      <formula1>0.5</formula1>
      <formula2>20</formula2>
    </dataValidation>
    <dataValidation type="list" allowBlank="1" showInputMessage="1" showErrorMessage="1" prompt="Select from Drop Down Menu" sqref="B10:IV10 B4:IV4">
      <formula1>"Yes,No"</formula1>
    </dataValidation>
  </dataValidations>
  <hyperlinks>
    <hyperlink ref="A25" r:id="rId1" display="https://www.azdot.gov/business/engineering-and-construction/construction-and-materials/value-engineering"/>
    <hyperlink ref="A28" r:id="rId2" display="https://azdot.gov/planning/DataandAnalysis"/>
  </hyperlinks>
  <printOptions gridLines="1"/>
  <pageMargins left="0.75" right="0.75" top="1" bottom="1" header="0.5" footer="0.5"/>
  <pageSetup horizontalDpi="600" verticalDpi="600" orientation="landscape" r:id="rId3"/>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Green (MPD)</dc:creator>
  <cp:keywords/>
  <dc:description/>
  <cp:lastModifiedBy>Pedram Shafieian</cp:lastModifiedBy>
  <cp:lastPrinted>2020-01-31T20:13:24Z</cp:lastPrinted>
  <dcterms:created xsi:type="dcterms:W3CDTF">2018-03-15T16:15:56Z</dcterms:created>
  <dcterms:modified xsi:type="dcterms:W3CDTF">2020-01-31T20:59:13Z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